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tabRatio="863" activeTab="0"/>
  </bookViews>
  <sheets>
    <sheet name="patronaza" sheetId="1" r:id="rId1"/>
  </sheets>
  <definedNames/>
  <calcPr fullCalcOnLoad="1"/>
</workbook>
</file>

<file path=xl/sharedStrings.xml><?xml version="1.0" encoding="utf-8"?>
<sst xmlns="http://schemas.openxmlformats.org/spreadsheetml/2006/main" count="310" uniqueCount="249">
  <si>
    <t xml:space="preserve"> </t>
  </si>
  <si>
    <t>Stepen na obrazovanie</t>
  </si>
  <si>
    <t>1.</t>
  </si>
  <si>
    <t>2.</t>
  </si>
  <si>
    <t>3.</t>
  </si>
  <si>
    <t>4.</t>
  </si>
  <si>
    <t>5.</t>
  </si>
  <si>
    <t>6.</t>
  </si>
  <si>
    <t>Vkupno</t>
  </si>
  <si>
    <t>MS - visoko obrazovanie</t>
  </si>
  <si>
    <t>MS - vi{e obrazovanie</t>
  </si>
  <si>
    <t>MS - sredno obrazovanie</t>
  </si>
  <si>
    <t>Aku{erka - visoko obrazovanie</t>
  </si>
  <si>
    <t>Aku{erka - vi{o obrazovanie</t>
  </si>
  <si>
    <t>Aku{erka - sredno obrazovanie</t>
  </si>
  <si>
    <t>Ostanati</t>
  </si>
  <si>
    <t>Na teren</t>
  </si>
  <si>
    <t>Rabota von teren</t>
  </si>
  <si>
    <t>1-3</t>
  </si>
  <si>
    <t xml:space="preserve">                        Rabotni ~asovi za:</t>
  </si>
  <si>
    <t>Vkupen broj</t>
  </si>
  <si>
    <t>na ~asovi</t>
  </si>
  <si>
    <r>
      <t>Tabela br.</t>
    </r>
    <r>
      <rPr>
        <sz val="10"/>
        <color indexed="10"/>
        <rFont val="MAC C Swiss"/>
        <family val="2"/>
      </rPr>
      <t>1</t>
    </r>
    <r>
      <rPr>
        <sz val="10"/>
        <color indexed="56"/>
        <rFont val="MAC C Swiss"/>
        <family val="2"/>
      </rPr>
      <t xml:space="preserve">  Zdravstveni rabotnici</t>
    </r>
  </si>
  <si>
    <r>
      <t>Tabela br.</t>
    </r>
    <r>
      <rPr>
        <sz val="10"/>
        <color indexed="10"/>
        <rFont val="MAC C Swiss"/>
        <family val="2"/>
      </rPr>
      <t xml:space="preserve">2 </t>
    </r>
    <r>
      <rPr>
        <sz val="10"/>
        <color indexed="56"/>
        <rFont val="MAC C Swiss"/>
        <family val="2"/>
      </rPr>
      <t xml:space="preserve"> Rabotni ~asovi</t>
    </r>
  </si>
  <si>
    <t>Vid na semejstvo</t>
  </si>
  <si>
    <t>Broj na semejstva</t>
  </si>
  <si>
    <t>Penzioner ( P )</t>
  </si>
  <si>
    <t>Vraboten ( V )</t>
  </si>
  <si>
    <t>Zemjodelec ( Z )</t>
  </si>
  <si>
    <t>Drugi ( D )</t>
  </si>
  <si>
    <t>1-4</t>
  </si>
  <si>
    <t>5-6</t>
  </si>
  <si>
    <r>
      <t>Tabela br.</t>
    </r>
    <r>
      <rPr>
        <sz val="10"/>
        <color indexed="10"/>
        <rFont val="MAC C Swiss"/>
        <family val="2"/>
      </rPr>
      <t>4</t>
    </r>
    <r>
      <rPr>
        <sz val="10"/>
        <color indexed="56"/>
        <rFont val="MAC C Swiss"/>
        <family val="2"/>
      </rPr>
      <t xml:space="preserve">  Broj na patrona`ni poseteni kaj korisnici na uslugi vo izve{tajniot period</t>
    </r>
  </si>
  <si>
    <t>Prvi poseti</t>
  </si>
  <si>
    <t>Povtorni poseti</t>
  </si>
  <si>
    <t>1-2</t>
  </si>
  <si>
    <t>Novoroden~e</t>
  </si>
  <si>
    <t>Doen~e</t>
  </si>
  <si>
    <t>Dete na 2 godini</t>
  </si>
  <si>
    <t>Dete na 4 godini</t>
  </si>
  <si>
    <t>U~ili{no dete*</t>
  </si>
  <si>
    <t>Bremena `ena</t>
  </si>
  <si>
    <t>Rodilka i leunka</t>
  </si>
  <si>
    <t>Staro lice</t>
  </si>
  <si>
    <t>Lica so maligni neoplazmi</t>
  </si>
  <si>
    <t>Lice so KVZ</t>
  </si>
  <si>
    <t>Lice so CVZ</t>
  </si>
  <si>
    <t>Lice so dijabet</t>
  </si>
  <si>
    <t>Lice so du{evno rastrojstvo</t>
  </si>
  <si>
    <t>Invalidizirano lice</t>
  </si>
  <si>
    <t>Lice so TBC</t>
  </si>
  <si>
    <t>Lice so druga hroni~na bolest</t>
  </si>
  <si>
    <t>Lica so drugi bolesti</t>
  </si>
  <si>
    <t>Ostanati korisnici</t>
  </si>
  <si>
    <t>@ena vo reproduktiven period**</t>
  </si>
  <si>
    <t>*</t>
  </si>
  <si>
    <r>
      <t>Tabela br.</t>
    </r>
    <r>
      <rPr>
        <sz val="10"/>
        <color indexed="10"/>
        <rFont val="MAC C Swiss"/>
        <family val="2"/>
      </rPr>
      <t xml:space="preserve">5 </t>
    </r>
    <r>
      <rPr>
        <sz val="10"/>
        <color indexed="56"/>
        <rFont val="MAC C Swiss"/>
        <family val="2"/>
      </rPr>
      <t xml:space="preserve"> Broj na preventivni poseti po korisnici na uslugi</t>
    </r>
  </si>
  <si>
    <r>
      <t>Tabela br.</t>
    </r>
    <r>
      <rPr>
        <sz val="10"/>
        <color indexed="10"/>
        <rFont val="MAC C Swiss"/>
        <family val="2"/>
      </rPr>
      <t xml:space="preserve">6 </t>
    </r>
    <r>
      <rPr>
        <sz val="10"/>
        <color indexed="56"/>
        <rFont val="MAC C Swiss"/>
        <family val="2"/>
      </rPr>
      <t xml:space="preserve"> Nara~atel na preventivni poseti</t>
    </r>
  </si>
  <si>
    <t>Broj na nalozi</t>
  </si>
  <si>
    <t>Slu`ba za ZZ na vozrasni (op{ta medicina)</t>
  </si>
  <si>
    <t>Slu`ba za ZZ na `eni</t>
  </si>
  <si>
    <t>Slu`ba za ZZ na deca</t>
  </si>
  <si>
    <t>Slu`ba za ZZ na u~ili{ni deca i mladina</t>
  </si>
  <si>
    <t>Specijalisti~ka slu`ba</t>
  </si>
  <si>
    <t>Bolnica</t>
  </si>
  <si>
    <t>Centar za socijalna rabota</t>
  </si>
  <si>
    <t>Lokalna zaednica</t>
  </si>
  <si>
    <t>Gradinka</t>
  </si>
  <si>
    <t>U~ili{te</t>
  </si>
  <si>
    <t>Patrona`na slu`ba</t>
  </si>
  <si>
    <t>Broj na problemi</t>
  </si>
  <si>
    <t>1-12</t>
  </si>
  <si>
    <t>1-13</t>
  </si>
  <si>
    <t>Nepravilna nega</t>
  </si>
  <si>
    <t>Nepravilna ishrana</t>
  </si>
  <si>
    <t>Zdr.needuciranost vo semejstvoto</t>
  </si>
  <si>
    <t>Hroni~no bolni</t>
  </si>
  <si>
    <t>Narkomanija vo semejstvoto</t>
  </si>
  <si>
    <t>Alkoholizam vo semejstvoto</t>
  </si>
  <si>
    <t>Nasilstvo vo semejstvoto</t>
  </si>
  <si>
    <t>Osameno staro lice</t>
  </si>
  <si>
    <t>Nedovolen dohod vo semejstvoto</t>
  </si>
  <si>
    <t>Nesredeni stanbeni uslovi</t>
  </si>
  <si>
    <t>Nesredeni me|usebni odnosi vo semejstvoto</t>
  </si>
  <si>
    <t>Nevrabotenost vo semejstvoto</t>
  </si>
  <si>
    <r>
      <t>Tabela br.</t>
    </r>
    <r>
      <rPr>
        <sz val="10"/>
        <color indexed="10"/>
        <rFont val="MAC C Swiss"/>
        <family val="2"/>
      </rPr>
      <t xml:space="preserve">7 </t>
    </r>
    <r>
      <rPr>
        <sz val="10"/>
        <color indexed="56"/>
        <rFont val="MAC C Swiss"/>
        <family val="2"/>
      </rPr>
      <t>Zdravstveno socijalni problemi otkrieni za prv pat</t>
    </r>
  </si>
  <si>
    <r>
      <t>Deca vo</t>
    </r>
    <r>
      <rPr>
        <sz val="8"/>
        <color indexed="56"/>
        <rFont val="Times New Roman"/>
        <family val="1"/>
      </rPr>
      <t xml:space="preserve"> I, V</t>
    </r>
    <r>
      <rPr>
        <sz val="8"/>
        <color indexed="56"/>
        <rFont val="MAC C Swiss"/>
        <family val="2"/>
      </rPr>
      <t xml:space="preserve"> i </t>
    </r>
    <r>
      <rPr>
        <sz val="8"/>
        <color indexed="56"/>
        <rFont val="Times New Roman"/>
        <family val="1"/>
      </rPr>
      <t>VIII</t>
    </r>
    <r>
      <rPr>
        <sz val="8"/>
        <color indexed="56"/>
        <rFont val="MAC C Swiss"/>
        <family val="2"/>
      </rPr>
      <t xml:space="preserve"> oddelenie,</t>
    </r>
    <r>
      <rPr>
        <sz val="8"/>
        <color indexed="56"/>
        <rFont val="Times New Roman"/>
        <family val="1"/>
      </rPr>
      <t xml:space="preserve"> I</t>
    </r>
    <r>
      <rPr>
        <sz val="8"/>
        <color indexed="56"/>
        <rFont val="MAC C Swiss"/>
        <family val="2"/>
      </rPr>
      <t xml:space="preserve"> i </t>
    </r>
    <r>
      <rPr>
        <sz val="8"/>
        <color indexed="56"/>
        <rFont val="Times New Roman"/>
        <family val="1"/>
      </rPr>
      <t>IV</t>
    </r>
    <r>
      <rPr>
        <sz val="8"/>
        <color indexed="56"/>
        <rFont val="MAC C Swiss"/>
        <family val="2"/>
      </rPr>
      <t xml:space="preserve"> godina sredno u~ili{te</t>
    </r>
  </si>
  <si>
    <t>**</t>
  </si>
  <si>
    <t>@eni od vozrasna grupa od 30-40 godini</t>
  </si>
  <si>
    <t>1-8</t>
  </si>
  <si>
    <t>Br.</t>
  </si>
  <si>
    <t>1-19</t>
  </si>
  <si>
    <r>
      <t>Tabela br.</t>
    </r>
    <r>
      <rPr>
        <sz val="10"/>
        <color indexed="10"/>
        <rFont val="MAC C Swiss"/>
        <family val="2"/>
      </rPr>
      <t xml:space="preserve">8 </t>
    </r>
    <r>
      <rPr>
        <sz val="10"/>
        <color indexed="56"/>
        <rFont val="MAC C Swiss"/>
        <family val="2"/>
      </rPr>
      <t xml:space="preserve"> Vid i mesto na intervencija</t>
    </r>
  </si>
  <si>
    <t>Vid na intervencija</t>
  </si>
  <si>
    <t>Broj</t>
  </si>
  <si>
    <t>Obezbeduvawe na zdravstvena nega vo domot</t>
  </si>
  <si>
    <t>Obezbeduvawe na lekuvawe</t>
  </si>
  <si>
    <t>Obezbeduvawe na zdravstveni pomagala</t>
  </si>
  <si>
    <t>Pomo{ pri obezbeduvawe na pravata od zdravstveno osiguruvawe</t>
  </si>
  <si>
    <t>Ostanati vidovi na intervencija</t>
  </si>
  <si>
    <t>Mesto na intervencija*</t>
  </si>
  <si>
    <t>Slu`ba za zdravstvena za{tita na vozrasni ( op{ta medicina )</t>
  </si>
  <si>
    <t>Slu`ba za zdravstvena za{tita na deca</t>
  </si>
  <si>
    <t>Slu`ba za zdravstvena za{tita na `eni</t>
  </si>
  <si>
    <t>Dom za stari lica</t>
  </si>
  <si>
    <t>Zavod za penzisko i invalidsko osiguruvawe</t>
  </si>
  <si>
    <t>Crven krst i drugi humanitarni i nevladini organizacii</t>
  </si>
  <si>
    <t>Op{tina i lokalna zaednica</t>
  </si>
  <si>
    <t>Ostanati mesta na intervencija</t>
  </si>
  <si>
    <r>
      <t>Tabela br.</t>
    </r>
    <r>
      <rPr>
        <sz val="10"/>
        <color indexed="10"/>
        <rFont val="MAC C Swiss"/>
        <family val="2"/>
      </rPr>
      <t xml:space="preserve">9 </t>
    </r>
    <r>
      <rPr>
        <sz val="10"/>
        <color indexed="56"/>
        <rFont val="MAC C Swiss"/>
        <family val="2"/>
      </rPr>
      <t xml:space="preserve"> Vrednuvawe na zdravstveno-vospitnata dejnost vo lokalnata zaednica</t>
    </r>
  </si>
  <si>
    <t>Vid na aktivnosti</t>
  </si>
  <si>
    <t>Grupi za samopomo{</t>
  </si>
  <si>
    <t>Klubovi i dru{tva</t>
  </si>
  <si>
    <t>Zdravstveno-vospitni predavawa</t>
  </si>
  <si>
    <t>Rabota vo mala grupa</t>
  </si>
  <si>
    <t>Individualno zdravstveno vospituvawe</t>
  </si>
  <si>
    <t>Prvpat vo godinata</t>
  </si>
  <si>
    <t>Ispi{ani</t>
  </si>
  <si>
    <t>Broj na bolni na kraj na periodot</t>
  </si>
  <si>
    <t>Vozrast na bolnite</t>
  </si>
  <si>
    <t>Ma{ki</t>
  </si>
  <si>
    <t>@enski</t>
  </si>
  <si>
    <t>1-14</t>
  </si>
  <si>
    <t>Pod 3 meseci</t>
  </si>
  <si>
    <t>Pod 11 meseci</t>
  </si>
  <si>
    <t>35 - 44 godini</t>
  </si>
  <si>
    <t>55 - 64 godini</t>
  </si>
  <si>
    <t>65 - 74 godini</t>
  </si>
  <si>
    <t>75 i pove}e</t>
  </si>
  <si>
    <t>1 - 4 godini</t>
  </si>
  <si>
    <t>5 - 6 godini</t>
  </si>
  <si>
    <t>7 - 9 godini</t>
  </si>
  <si>
    <t>10 - 14 godini</t>
  </si>
  <si>
    <t>15 - 19 godini</t>
  </si>
  <si>
    <t>20 - 24 godini</t>
  </si>
  <si>
    <t>25 - 34 godini</t>
  </si>
  <si>
    <t>45 - 54 godini</t>
  </si>
  <si>
    <t>1</t>
  </si>
  <si>
    <t>2</t>
  </si>
  <si>
    <r>
      <t>Tabela br.</t>
    </r>
    <r>
      <rPr>
        <sz val="10"/>
        <color indexed="10"/>
        <rFont val="MAC C Swiss"/>
        <family val="2"/>
      </rPr>
      <t xml:space="preserve">11 </t>
    </r>
    <r>
      <rPr>
        <sz val="10"/>
        <color indexed="56"/>
        <rFont val="MAC C Swiss"/>
        <family val="2"/>
      </rPr>
      <t xml:space="preserve"> Prvi poseti kaj bolen ( bolni po vozrast i pol )</t>
    </r>
  </si>
  <si>
    <r>
      <t>Tabela br.</t>
    </r>
    <r>
      <rPr>
        <sz val="10"/>
        <color indexed="10"/>
        <rFont val="MAC C Swiss"/>
        <family val="2"/>
      </rPr>
      <t xml:space="preserve">10 </t>
    </r>
    <r>
      <rPr>
        <sz val="10"/>
        <color indexed="56"/>
        <rFont val="MAC C Swiss"/>
        <family val="2"/>
      </rPr>
      <t xml:space="preserve"> Dvi`ewe ( frekvencija ) na bolnite</t>
    </r>
  </si>
  <si>
    <r>
      <t>Tabela br.</t>
    </r>
    <r>
      <rPr>
        <sz val="8"/>
        <color indexed="10"/>
        <rFont val="MAC C Swiss"/>
        <family val="2"/>
      </rPr>
      <t>3</t>
    </r>
    <r>
      <rPr>
        <sz val="8"/>
        <color indexed="56"/>
        <rFont val="MAC C Swiss"/>
        <family val="2"/>
      </rPr>
      <t xml:space="preserve">  Broj na poseteni semejstva vo izve{tajniot period</t>
    </r>
  </si>
  <si>
    <t>vraboteni na</t>
  </si>
  <si>
    <t xml:space="preserve">Broj na </t>
  </si>
  <si>
    <t>neodredeno vreme</t>
  </si>
  <si>
    <t>korisnici vo podra~jeto</t>
  </si>
  <si>
    <t>Vkupen broj na registrirani</t>
  </si>
  <si>
    <t>3</t>
  </si>
  <si>
    <r>
      <t>Tabela br.</t>
    </r>
    <r>
      <rPr>
        <sz val="10"/>
        <color indexed="10"/>
        <rFont val="MAC C Swiss"/>
        <family val="2"/>
      </rPr>
      <t xml:space="preserve">12 </t>
    </r>
    <r>
      <rPr>
        <sz val="10"/>
        <color indexed="56"/>
        <rFont val="MAC C Swiss"/>
        <family val="2"/>
      </rPr>
      <t xml:space="preserve"> Prvi poseti kaj bolen ( bolni po vozrast i pol )</t>
    </r>
  </si>
  <si>
    <t>1-21</t>
  </si>
  <si>
    <t>po MKB 10</t>
  </si>
  <si>
    <t>Poglavija</t>
  </si>
  <si>
    <t>Nazivi po MKB 10</t>
  </si>
  <si>
    <t>Broj na</t>
  </si>
  <si>
    <t>bolni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</si>
  <si>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</si>
  <si>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</si>
  <si>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</si>
  <si>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</si>
  <si>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</si>
  <si>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</si>
  <si>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</si>
  <si>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</si>
  <si>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</si>
  <si>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</si>
  <si>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</si>
  <si>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</si>
  <si>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</si>
  <si>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</si>
  <si>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</si>
  <si>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</si>
  <si>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</si>
  <si>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</si>
  <si>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</si>
  <si>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</si>
  <si>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</si>
  <si>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Odredeni infektivni i parzitski bolesti</t>
  </si>
  <si>
    <r>
      <t xml:space="preserve">Neoplazmi </t>
    </r>
    <r>
      <rPr>
        <sz val="8"/>
        <color indexed="56"/>
        <rFont val="Arial"/>
        <family val="2"/>
      </rPr>
      <t>( C00 - D48 )</t>
    </r>
  </si>
  <si>
    <t>Dijabet ( E10 - E14 )</t>
  </si>
  <si>
    <r>
      <t>Du{evni rastrojstva i rastrojstva vo obnoskite</t>
    </r>
    <r>
      <rPr>
        <sz val="8"/>
        <color indexed="56"/>
        <rFont val="Arial"/>
        <family val="2"/>
      </rPr>
      <t xml:space="preserve"> (F00-F99)</t>
    </r>
  </si>
  <si>
    <r>
      <t xml:space="preserve">Bolesti na krvta i krvotvornite organi </t>
    </r>
    <r>
      <rPr>
        <sz val="8"/>
        <color indexed="56"/>
        <rFont val="Arial"/>
        <family val="2"/>
      </rPr>
      <t>(D50-D89)</t>
    </r>
  </si>
  <si>
    <r>
      <t xml:space="preserve">Bolesti na nervniot sistem </t>
    </r>
    <r>
      <rPr>
        <sz val="8"/>
        <color indexed="56"/>
        <rFont val="Arial"/>
        <family val="2"/>
      </rPr>
      <t>(G00-G99)</t>
    </r>
  </si>
  <si>
    <r>
      <t>Bolesti na okoto i adneksite</t>
    </r>
    <r>
      <rPr>
        <sz val="8"/>
        <color indexed="56"/>
        <rFont val="Arial"/>
        <family val="2"/>
      </rPr>
      <t xml:space="preserve"> (H00-H59)</t>
    </r>
  </si>
  <si>
    <r>
      <t>Bolesti na uvoto i mastoidniot izrastok</t>
    </r>
    <r>
      <rPr>
        <sz val="8"/>
        <color indexed="56"/>
        <rFont val="Arial"/>
        <family val="2"/>
      </rPr>
      <t xml:space="preserve"> (H60-H95)</t>
    </r>
  </si>
  <si>
    <r>
      <t>Bolesti na cirkulatorniot sistem</t>
    </r>
    <r>
      <rPr>
        <sz val="8"/>
        <color indexed="56"/>
        <rFont val="Arial"/>
        <family val="2"/>
      </rPr>
      <t xml:space="preserve"> (I00-I99)</t>
    </r>
  </si>
  <si>
    <r>
      <t xml:space="preserve">Bolesti na respiratorniot sistem </t>
    </r>
    <r>
      <rPr>
        <sz val="8"/>
        <color indexed="56"/>
        <rFont val="Arial"/>
        <family val="2"/>
      </rPr>
      <t>(J00-J99)</t>
    </r>
  </si>
  <si>
    <r>
      <t>Odredeni sostojbi [to nastanuvaat vo perinatalniot period</t>
    </r>
    <r>
      <rPr>
        <sz val="8"/>
        <color indexed="56"/>
        <rFont val="Arial"/>
        <family val="2"/>
      </rPr>
      <t xml:space="preserve"> (P00-P96)</t>
    </r>
  </si>
  <si>
    <r>
      <t>Bremenost, poroduvawe i puerperium</t>
    </r>
    <r>
      <rPr>
        <sz val="8"/>
        <color indexed="56"/>
        <rFont val="Arial"/>
        <family val="2"/>
      </rPr>
      <t xml:space="preserve"> (O00-O99)</t>
    </r>
  </si>
  <si>
    <r>
      <t xml:space="preserve">Bolesti na genitourinarniot sistem </t>
    </r>
    <r>
      <rPr>
        <sz val="8"/>
        <color indexed="56"/>
        <rFont val="Arial"/>
        <family val="2"/>
      </rPr>
      <t>(N00-N99)</t>
    </r>
  </si>
  <si>
    <r>
      <t xml:space="preserve">Bolesti na muskuloskeletniot sistem i na svrznoto tkivo </t>
    </r>
    <r>
      <rPr>
        <sz val="8"/>
        <color indexed="56"/>
        <rFont val="Arial"/>
        <family val="2"/>
      </rPr>
      <t>(M00-M99)</t>
    </r>
  </si>
  <si>
    <r>
      <t xml:space="preserve">Bolesti na ko`ata i potko`noto tkivo </t>
    </r>
    <r>
      <rPr>
        <sz val="8"/>
        <color indexed="56"/>
        <rFont val="Arial"/>
        <family val="2"/>
      </rPr>
      <t>(L00-L99)</t>
    </r>
  </si>
  <si>
    <r>
      <t xml:space="preserve">Bolesti na digestivniot sistem </t>
    </r>
    <r>
      <rPr>
        <sz val="8"/>
        <color indexed="56"/>
        <rFont val="Arial"/>
        <family val="2"/>
      </rPr>
      <t>(K00-K93)</t>
    </r>
  </si>
  <si>
    <r>
      <t>Povreda, truewe i dr. odredeni posledici od nadvore{ni pri~ini</t>
    </r>
    <r>
      <rPr>
        <sz val="8"/>
        <color indexed="56"/>
        <rFont val="Arial"/>
        <family val="2"/>
      </rPr>
      <t xml:space="preserve"> (S00-T98)</t>
    </r>
  </si>
  <si>
    <r>
      <t>Nadvore{ni pri~ini za morbiditet i mortalitetot</t>
    </r>
    <r>
      <rPr>
        <sz val="8"/>
        <color indexed="56"/>
        <rFont val="Arial"/>
        <family val="2"/>
      </rPr>
      <t xml:space="preserve"> (V01-Y98)</t>
    </r>
  </si>
  <si>
    <r>
      <t xml:space="preserve">Kongenitalni malformacii, deform. i hromozomski nenorm. </t>
    </r>
    <r>
      <rPr>
        <sz val="8"/>
        <color indexed="56"/>
        <rFont val="Arial"/>
        <family val="2"/>
      </rPr>
      <t>(Q00-Q99)</t>
    </r>
  </si>
  <si>
    <r>
      <t xml:space="preserve">Faktori {to vlijaat na zdr. sost.a i kontakt so zdr. slu`bi </t>
    </r>
    <r>
      <rPr>
        <sz val="8"/>
        <color indexed="56"/>
        <rFont val="Arial"/>
        <family val="2"/>
      </rPr>
      <t>(Z00-Z99)</t>
    </r>
  </si>
  <si>
    <r>
      <t xml:space="preserve">Simptomi,znaci i nenorm. klin.i lab. naodi neklasific. na dr.mesto </t>
    </r>
    <r>
      <rPr>
        <sz val="8"/>
        <color indexed="56"/>
        <rFont val="Arial"/>
        <family val="2"/>
      </rPr>
      <t>(R00-R99)</t>
    </r>
  </si>
  <si>
    <r>
      <t>Tabela br.</t>
    </r>
    <r>
      <rPr>
        <sz val="10"/>
        <color indexed="10"/>
        <rFont val="MAC C Swiss"/>
        <family val="2"/>
      </rPr>
      <t xml:space="preserve">13 </t>
    </r>
    <r>
      <rPr>
        <sz val="10"/>
        <color indexed="56"/>
        <rFont val="MAC C Swiss"/>
        <family val="2"/>
      </rPr>
      <t xml:space="preserve"> Intervencii za nega</t>
    </r>
  </si>
  <si>
    <t>Kapewe</t>
  </si>
  <si>
    <t>Prevencija na</t>
  </si>
  <si>
    <t>dekubitus</t>
  </si>
  <si>
    <t>Podu~uvawe</t>
  </si>
  <si>
    <t>postapki</t>
  </si>
  <si>
    <t>stoma</t>
  </si>
  <si>
    <t xml:space="preserve">Nega na </t>
  </si>
  <si>
    <t>Aplikacija</t>
  </si>
  <si>
    <t>na inekcija</t>
  </si>
  <si>
    <t>na infuzija</t>
  </si>
  <si>
    <t>4</t>
  </si>
  <si>
    <t>5</t>
  </si>
  <si>
    <t>6</t>
  </si>
  <si>
    <t>7</t>
  </si>
  <si>
    <t>8</t>
  </si>
  <si>
    <t>V[S</t>
  </si>
  <si>
    <t>SSS</t>
  </si>
  <si>
    <t>Prevrska</t>
  </si>
  <si>
    <t xml:space="preserve">Zemawe na </t>
  </si>
  <si>
    <t xml:space="preserve">materijal za </t>
  </si>
  <si>
    <t>laboratorisko</t>
  </si>
  <si>
    <t>ispituvawe</t>
  </si>
  <si>
    <t>kaj `eni</t>
  </si>
  <si>
    <t xml:space="preserve">urinski kateter </t>
  </si>
  <si>
    <t>9</t>
  </si>
  <si>
    <t>10</t>
  </si>
  <si>
    <t>11</t>
  </si>
  <si>
    <t>12</t>
  </si>
  <si>
    <t>13</t>
  </si>
  <si>
    <t>14</t>
  </si>
  <si>
    <t>15</t>
  </si>
  <si>
    <t>16</t>
  </si>
  <si>
    <t>Merewe</t>
  </si>
  <si>
    <t>na krven</t>
  </si>
  <si>
    <t>pritisok</t>
  </si>
  <si>
    <t>Razdvi`uvawe</t>
  </si>
  <si>
    <t xml:space="preserve">i menuvawe na  </t>
  </si>
  <si>
    <t>Kateterizacija</t>
  </si>
  <si>
    <t>na klizma</t>
  </si>
  <si>
    <t>ureduvawe</t>
  </si>
  <si>
    <t xml:space="preserve">Li~na </t>
  </si>
  <si>
    <t xml:space="preserve">higiena i  </t>
  </si>
  <si>
    <t>MS-spec.po patrona`na dejnost</t>
  </si>
  <si>
    <t>Broj prvi poseti na semejstva vo IP</t>
  </si>
  <si>
    <t>Br.povtorni poseti na semejstva vo IP</t>
  </si>
  <si>
    <t>Podgot.na teren</t>
  </si>
  <si>
    <t>Povt. Pos.</t>
  </si>
  <si>
    <t>Broj na preventivni poseti</t>
  </si>
  <si>
    <t>Broj na kurativni poseti</t>
  </si>
  <si>
    <r>
      <t xml:space="preserve">1 </t>
    </r>
    <r>
      <rPr>
        <sz val="8"/>
        <color indexed="56"/>
        <rFont val="MAC C Swiss"/>
        <family val="2"/>
      </rPr>
      <t xml:space="preserve">minus </t>
    </r>
    <r>
      <rPr>
        <sz val="8"/>
        <color indexed="56"/>
        <rFont val="Verdana"/>
        <family val="2"/>
      </rPr>
      <t>2</t>
    </r>
  </si>
  <si>
    <t>Извештај на службата за поливалентна патронажа (образец 3-17-60).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</si>
</sst>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</numFmts>
  <fonts count="42">
    <font>
      <sz val="10"/>
      <name val="Arial"/>
      <family val="0"/>
    </font>
    <font>
      <sz val="10"/>
      <name val="MAC C Swiss"/>
      <family val="2"/>
    </font>
    <font>
      <sz val="9"/>
      <name val="MAC C Swiss"/>
      <family val="2"/>
    </font>
    <font>
      <sz val="8"/>
      <name val="MAC C Swiss"/>
      <family val="2"/>
    </font>
    <font>
      <sz val="10"/>
      <color indexed="56"/>
      <name val="MAC C Swiss"/>
      <family val="2"/>
    </font>
    <font>
      <sz val="10"/>
      <color indexed="56"/>
      <name val="Arial"/>
      <family val="0"/>
    </font>
    <font>
      <b/>
      <sz val="10"/>
      <color indexed="56"/>
      <name val="MAC C Swiss"/>
      <family val="2"/>
    </font>
    <font>
      <sz val="9"/>
      <color indexed="56"/>
      <name val="MAC C Swiss"/>
      <family val="2"/>
    </font>
    <font>
      <sz val="8"/>
      <color indexed="56"/>
      <name val="MAC C Swiss"/>
      <family val="2"/>
    </font>
    <font>
      <sz val="9"/>
      <color indexed="56"/>
      <name val="Arial"/>
      <family val="2"/>
    </font>
    <font>
      <b/>
      <sz val="11"/>
      <color indexed="56"/>
      <name val="MAC C Swiss"/>
      <family val="2"/>
    </font>
    <font>
      <sz val="10"/>
      <color indexed="10"/>
      <name val="MAC C Swiss"/>
      <family val="2"/>
    </font>
    <font>
      <sz val="8"/>
      <color indexed="56"/>
      <name val="Arial"/>
      <family val="2"/>
    </font>
    <font>
      <sz val="8"/>
      <color indexed="56"/>
      <name val="Times New Roman"/>
      <family val="1"/>
    </font>
    <font>
      <b/>
      <sz val="9"/>
      <color indexed="56"/>
      <name val="MAC C Swiss"/>
      <family val="2"/>
    </font>
    <font>
      <b/>
      <sz val="8"/>
      <color indexed="56"/>
      <name val="MAC C Swiss"/>
      <family val="2"/>
    </font>
    <font>
      <sz val="8"/>
      <color indexed="10"/>
      <name val="Arial"/>
      <family val="0"/>
    </font>
    <font>
      <sz val="8"/>
      <color indexed="10"/>
      <name val="MAC C Swiss"/>
      <family val="2"/>
    </font>
    <font>
      <sz val="8"/>
      <color indexed="10"/>
      <name val="Verdana"/>
      <family val="2"/>
    </font>
    <font>
      <sz val="8"/>
      <color indexed="56"/>
      <name val="Verdana"/>
      <family val="2"/>
    </font>
    <font>
      <b/>
      <sz val="8"/>
      <color indexed="10"/>
      <name val="Verdana"/>
      <family val="2"/>
    </font>
    <font>
      <b/>
      <sz val="8"/>
      <color indexed="56"/>
      <name val="Verdana"/>
      <family val="2"/>
    </font>
    <font>
      <sz val="8"/>
      <name val="Verdana"/>
      <family val="2"/>
    </font>
    <font>
      <sz val="8"/>
      <color indexed="18"/>
      <name val="Verdana"/>
      <family val="2"/>
    </font>
    <font>
      <sz val="12"/>
      <color indexed="56"/>
      <name val="MAC C Swis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top" wrapText="1"/>
      <protection/>
    </xf>
    <xf numFmtId="0" fontId="8" fillId="0" borderId="28" xfId="0" applyFont="1" applyFill="1" applyBorder="1" applyAlignment="1" applyProtection="1">
      <alignment horizontal="center" wrapText="1"/>
      <protection/>
    </xf>
    <xf numFmtId="0" fontId="8" fillId="0" borderId="29" xfId="0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30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top" wrapText="1"/>
      <protection/>
    </xf>
    <xf numFmtId="0" fontId="8" fillId="0" borderId="15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wrapText="1"/>
      <protection/>
    </xf>
    <xf numFmtId="0" fontId="8" fillId="0" borderId="32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35" xfId="0" applyFont="1" applyBorder="1" applyAlignment="1" applyProtection="1">
      <alignment/>
      <protection/>
    </xf>
    <xf numFmtId="0" fontId="8" fillId="0" borderId="3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8" fillId="0" borderId="37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38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 wrapText="1"/>
      <protection/>
    </xf>
    <xf numFmtId="0" fontId="7" fillId="0" borderId="32" xfId="0" applyFont="1" applyBorder="1" applyAlignment="1" applyProtection="1">
      <alignment/>
      <protection/>
    </xf>
    <xf numFmtId="0" fontId="10" fillId="0" borderId="39" xfId="0" applyFont="1" applyBorder="1" applyAlignment="1" applyProtection="1">
      <alignment/>
      <protection/>
    </xf>
    <xf numFmtId="0" fontId="14" fillId="0" borderId="39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 horizontal="left" vertical="center" indent="2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15" fillId="0" borderId="11" xfId="0" applyFont="1" applyBorder="1" applyAlignment="1" applyProtection="1" quotePrefix="1">
      <alignment horizontal="center"/>
      <protection/>
    </xf>
    <xf numFmtId="0" fontId="15" fillId="0" borderId="12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left"/>
      <protection/>
    </xf>
    <xf numFmtId="0" fontId="15" fillId="0" borderId="15" xfId="0" applyFont="1" applyBorder="1" applyAlignment="1" applyProtection="1">
      <alignment horizontal="left" vertical="center" indent="2"/>
      <protection/>
    </xf>
    <xf numFmtId="0" fontId="12" fillId="0" borderId="0" xfId="0" applyFont="1" applyBorder="1" applyAlignment="1" applyProtection="1" quotePrefix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16" xfId="0" applyFont="1" applyBorder="1" applyAlignment="1" applyProtection="1">
      <alignment horizontal="left" indent="2"/>
      <protection/>
    </xf>
    <xf numFmtId="0" fontId="5" fillId="0" borderId="0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left" indent="2"/>
      <protection/>
    </xf>
    <xf numFmtId="0" fontId="14" fillId="0" borderId="39" xfId="0" applyFont="1" applyBorder="1" applyAlignment="1" applyProtection="1">
      <alignment horizontal="left" indent="2"/>
      <protection/>
    </xf>
    <xf numFmtId="0" fontId="16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5" fillId="0" borderId="41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/>
      <protection/>
    </xf>
    <xf numFmtId="0" fontId="8" fillId="0" borderId="16" xfId="0" applyFont="1" applyBorder="1" applyAlignment="1" applyProtection="1" quotePrefix="1">
      <alignment/>
      <protection/>
    </xf>
    <xf numFmtId="0" fontId="15" fillId="0" borderId="39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 indent="2"/>
      <protection/>
    </xf>
    <xf numFmtId="0" fontId="5" fillId="0" borderId="0" xfId="0" applyFont="1" applyAlignment="1" applyProtection="1">
      <alignment horizontal="left" indent="2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8" fillId="0" borderId="19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9" fillId="0" borderId="42" xfId="0" applyFont="1" applyFill="1" applyBorder="1" applyAlignment="1" applyProtection="1">
      <alignment horizontal="center"/>
      <protection locked="0"/>
    </xf>
    <xf numFmtId="0" fontId="18" fillId="0" borderId="43" xfId="0" applyFont="1" applyFill="1" applyBorder="1" applyAlignment="1" applyProtection="1">
      <alignment horizontal="center"/>
      <protection locked="0"/>
    </xf>
    <xf numFmtId="0" fontId="18" fillId="0" borderId="44" xfId="0" applyFont="1" applyBorder="1" applyAlignment="1" applyProtection="1">
      <alignment horizontal="center"/>
      <protection locked="0"/>
    </xf>
    <xf numFmtId="0" fontId="19" fillId="0" borderId="43" xfId="0" applyFont="1" applyFill="1" applyBorder="1" applyAlignment="1" applyProtection="1">
      <alignment horizontal="center"/>
      <protection locked="0"/>
    </xf>
    <xf numFmtId="0" fontId="19" fillId="0" borderId="4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0" fontId="19" fillId="0" borderId="44" xfId="0" applyFont="1" applyFill="1" applyBorder="1" applyAlignment="1" applyProtection="1">
      <alignment horizontal="center"/>
      <protection locked="0"/>
    </xf>
    <xf numFmtId="0" fontId="19" fillId="0" borderId="46" xfId="0" applyFont="1" applyFill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 horizontal="center"/>
      <protection locked="0"/>
    </xf>
    <xf numFmtId="0" fontId="19" fillId="0" borderId="47" xfId="0" applyFont="1" applyBorder="1" applyAlignment="1" applyProtection="1">
      <alignment horizontal="center"/>
      <protection locked="0"/>
    </xf>
    <xf numFmtId="0" fontId="20" fillId="0" borderId="48" xfId="0" applyFont="1" applyFill="1" applyBorder="1" applyAlignment="1" applyProtection="1">
      <alignment horizontal="center"/>
      <protection/>
    </xf>
    <xf numFmtId="0" fontId="20" fillId="0" borderId="49" xfId="0" applyFont="1" applyBorder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0" fontId="20" fillId="0" borderId="50" xfId="0" applyFont="1" applyBorder="1" applyAlignment="1" applyProtection="1">
      <alignment horizontal="center"/>
      <protection locked="0"/>
    </xf>
    <xf numFmtId="0" fontId="20" fillId="0" borderId="51" xfId="0" applyFont="1" applyBorder="1" applyAlignment="1" applyProtection="1">
      <alignment horizontal="center"/>
      <protection/>
    </xf>
    <xf numFmtId="0" fontId="21" fillId="20" borderId="29" xfId="0" applyFont="1" applyFill="1" applyBorder="1" applyAlignment="1" applyProtection="1" quotePrefix="1">
      <alignment horizontal="center"/>
      <protection/>
    </xf>
    <xf numFmtId="0" fontId="21" fillId="20" borderId="16" xfId="0" applyFont="1" applyFill="1" applyBorder="1" applyAlignment="1" applyProtection="1" quotePrefix="1">
      <alignment horizontal="center"/>
      <protection/>
    </xf>
    <xf numFmtId="0" fontId="21" fillId="20" borderId="30" xfId="0" applyFont="1" applyFill="1" applyBorder="1" applyAlignment="1" applyProtection="1" quotePrefix="1">
      <alignment horizontal="center"/>
      <protection/>
    </xf>
    <xf numFmtId="0" fontId="19" fillId="0" borderId="44" xfId="0" applyFont="1" applyBorder="1" applyAlignment="1" applyProtection="1">
      <alignment horizontal="center"/>
      <protection locked="0"/>
    </xf>
    <xf numFmtId="0" fontId="20" fillId="0" borderId="41" xfId="0" applyFont="1" applyBorder="1" applyAlignment="1" applyProtection="1">
      <alignment horizontal="center"/>
      <protection/>
    </xf>
    <xf numFmtId="0" fontId="19" fillId="0" borderId="43" xfId="0" applyFont="1" applyBorder="1" applyAlignment="1" applyProtection="1">
      <alignment horizontal="center"/>
      <protection locked="0"/>
    </xf>
    <xf numFmtId="0" fontId="22" fillId="0" borderId="44" xfId="0" applyFont="1" applyBorder="1" applyAlignment="1" applyProtection="1">
      <alignment horizontal="center"/>
      <protection locked="0"/>
    </xf>
    <xf numFmtId="0" fontId="20" fillId="0" borderId="52" xfId="0" applyFont="1" applyBorder="1" applyAlignment="1" applyProtection="1">
      <alignment horizontal="center"/>
      <protection/>
    </xf>
    <xf numFmtId="0" fontId="21" fillId="20" borderId="43" xfId="0" applyFont="1" applyFill="1" applyBorder="1" applyAlignment="1" applyProtection="1" quotePrefix="1">
      <alignment horizontal="center"/>
      <protection/>
    </xf>
    <xf numFmtId="0" fontId="18" fillId="0" borderId="43" xfId="0" applyFont="1" applyBorder="1" applyAlignment="1" applyProtection="1">
      <alignment horizontal="center"/>
      <protection/>
    </xf>
    <xf numFmtId="0" fontId="18" fillId="0" borderId="44" xfId="0" applyFont="1" applyBorder="1" applyAlignment="1" applyProtection="1">
      <alignment horizontal="center"/>
      <protection/>
    </xf>
    <xf numFmtId="0" fontId="20" fillId="0" borderId="39" xfId="0" applyFont="1" applyBorder="1" applyAlignment="1" applyProtection="1">
      <alignment horizontal="center"/>
      <protection/>
    </xf>
    <xf numFmtId="0" fontId="21" fillId="20" borderId="26" xfId="0" applyFont="1" applyFill="1" applyBorder="1" applyAlignment="1" applyProtection="1" quotePrefix="1">
      <alignment horizontal="center" vertical="center" wrapText="1"/>
      <protection/>
    </xf>
    <xf numFmtId="0" fontId="21" fillId="20" borderId="41" xfId="0" applyFont="1" applyFill="1" applyBorder="1" applyAlignment="1" applyProtection="1" quotePrefix="1">
      <alignment horizontal="center" vertical="center" wrapText="1"/>
      <protection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43" xfId="0" applyFont="1" applyBorder="1" applyAlignment="1" applyProtection="1">
      <alignment horizontal="center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9" xfId="0" applyFont="1" applyBorder="1" applyAlignment="1" applyProtection="1">
      <alignment horizontal="center"/>
      <protection/>
    </xf>
    <xf numFmtId="0" fontId="19" fillId="20" borderId="29" xfId="0" applyFont="1" applyFill="1" applyBorder="1" applyAlignment="1" applyProtection="1" quotePrefix="1">
      <alignment horizontal="left"/>
      <protection/>
    </xf>
    <xf numFmtId="0" fontId="19" fillId="20" borderId="46" xfId="0" applyFont="1" applyFill="1" applyBorder="1" applyAlignment="1" applyProtection="1" quotePrefix="1">
      <alignment horizontal="left"/>
      <protection/>
    </xf>
    <xf numFmtId="0" fontId="19" fillId="20" borderId="49" xfId="0" applyFont="1" applyFill="1" applyBorder="1" applyAlignment="1" applyProtection="1" quotePrefix="1">
      <alignment/>
      <protection/>
    </xf>
    <xf numFmtId="0" fontId="19" fillId="20" borderId="29" xfId="0" applyFont="1" applyFill="1" applyBorder="1" applyAlignment="1" applyProtection="1" quotePrefix="1">
      <alignment/>
      <protection/>
    </xf>
    <xf numFmtId="0" fontId="19" fillId="20" borderId="53" xfId="0" applyFont="1" applyFill="1" applyBorder="1" applyAlignment="1" applyProtection="1" quotePrefix="1">
      <alignment/>
      <protection/>
    </xf>
    <xf numFmtId="0" fontId="19" fillId="20" borderId="31" xfId="0" applyFont="1" applyFill="1" applyBorder="1" applyAlignment="1" applyProtection="1" quotePrefix="1">
      <alignment/>
      <protection/>
    </xf>
    <xf numFmtId="0" fontId="19" fillId="20" borderId="54" xfId="0" applyFont="1" applyFill="1" applyBorder="1" applyAlignment="1" applyProtection="1" quotePrefix="1">
      <alignment/>
      <protection/>
    </xf>
    <xf numFmtId="0" fontId="19" fillId="20" borderId="31" xfId="0" applyFont="1" applyFill="1" applyBorder="1" applyAlignment="1" applyProtection="1" quotePrefix="1">
      <alignment horizontal="left"/>
      <protection/>
    </xf>
    <xf numFmtId="0" fontId="19" fillId="20" borderId="53" xfId="0" applyFont="1" applyFill="1" applyBorder="1" applyAlignment="1" applyProtection="1" quotePrefix="1">
      <alignment horizontal="left"/>
      <protection/>
    </xf>
    <xf numFmtId="0" fontId="22" fillId="20" borderId="49" xfId="0" applyFont="1" applyFill="1" applyBorder="1" applyAlignment="1" applyProtection="1" quotePrefix="1">
      <alignment/>
      <protection/>
    </xf>
    <xf numFmtId="0" fontId="23" fillId="0" borderId="41" xfId="0" applyFont="1" applyBorder="1" applyAlignment="1" applyProtection="1">
      <alignment horizontal="center"/>
      <protection locked="0"/>
    </xf>
    <xf numFmtId="0" fontId="23" fillId="0" borderId="43" xfId="0" applyFont="1" applyBorder="1" applyAlignment="1" applyProtection="1">
      <alignment horizontal="center"/>
      <protection locked="0"/>
    </xf>
    <xf numFmtId="0" fontId="23" fillId="0" borderId="44" xfId="0" applyFont="1" applyBorder="1" applyAlignment="1" applyProtection="1">
      <alignment horizontal="center"/>
      <protection locked="0"/>
    </xf>
    <xf numFmtId="0" fontId="19" fillId="20" borderId="45" xfId="0" applyFont="1" applyFill="1" applyBorder="1" applyAlignment="1" applyProtection="1" quotePrefix="1">
      <alignment horizontal="left"/>
      <protection/>
    </xf>
    <xf numFmtId="0" fontId="19" fillId="0" borderId="29" xfId="0" applyFont="1" applyBorder="1" applyAlignment="1" applyProtection="1">
      <alignment horizontal="left"/>
      <protection/>
    </xf>
    <xf numFmtId="0" fontId="19" fillId="20" borderId="55" xfId="0" applyFont="1" applyFill="1" applyBorder="1" applyAlignment="1" applyProtection="1" quotePrefix="1">
      <alignment horizontal="left"/>
      <protection/>
    </xf>
    <xf numFmtId="0" fontId="23" fillId="0" borderId="56" xfId="0" applyFont="1" applyBorder="1" applyAlignment="1" applyProtection="1">
      <alignment horizontal="center"/>
      <protection locked="0"/>
    </xf>
    <xf numFmtId="0" fontId="19" fillId="0" borderId="43" xfId="0" applyFont="1" applyBorder="1" applyAlignment="1" applyProtection="1">
      <alignment horizontal="center"/>
      <protection/>
    </xf>
    <xf numFmtId="0" fontId="23" fillId="0" borderId="43" xfId="0" applyFont="1" applyBorder="1" applyAlignment="1" applyProtection="1">
      <alignment/>
      <protection locked="0"/>
    </xf>
    <xf numFmtId="0" fontId="23" fillId="0" borderId="56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18" fillId="0" borderId="56" xfId="0" applyFont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19" fillId="20" borderId="10" xfId="0" applyFont="1" applyFill="1" applyBorder="1" applyAlignment="1" applyProtection="1">
      <alignment horizontal="left"/>
      <protection/>
    </xf>
    <xf numFmtId="0" fontId="19" fillId="20" borderId="29" xfId="0" applyFont="1" applyFill="1" applyBorder="1" applyAlignment="1" applyProtection="1">
      <alignment horizontal="left"/>
      <protection/>
    </xf>
    <xf numFmtId="0" fontId="19" fillId="20" borderId="55" xfId="0" applyFont="1" applyFill="1" applyBorder="1" applyAlignment="1" applyProtection="1">
      <alignment horizontal="left"/>
      <protection/>
    </xf>
    <xf numFmtId="0" fontId="23" fillId="0" borderId="16" xfId="0" applyFont="1" applyBorder="1" applyAlignment="1" applyProtection="1">
      <alignment horizontal="center"/>
      <protection locked="0"/>
    </xf>
    <xf numFmtId="0" fontId="18" fillId="0" borderId="30" xfId="0" applyFont="1" applyFill="1" applyBorder="1" applyAlignment="1" applyProtection="1">
      <alignment horizontal="center"/>
      <protection/>
    </xf>
    <xf numFmtId="0" fontId="23" fillId="0" borderId="32" xfId="0" applyFont="1" applyBorder="1" applyAlignment="1" applyProtection="1">
      <alignment horizontal="center"/>
      <protection locked="0"/>
    </xf>
    <xf numFmtId="0" fontId="18" fillId="0" borderId="57" xfId="0" applyFont="1" applyFill="1" applyBorder="1" applyAlignment="1" applyProtection="1">
      <alignment horizontal="center"/>
      <protection/>
    </xf>
    <xf numFmtId="0" fontId="18" fillId="0" borderId="39" xfId="0" applyFont="1" applyBorder="1" applyAlignment="1" applyProtection="1">
      <alignment horizontal="center"/>
      <protection/>
    </xf>
    <xf numFmtId="0" fontId="18" fillId="0" borderId="52" xfId="0" applyFont="1" applyBorder="1" applyAlignment="1" applyProtection="1">
      <alignment horizontal="center"/>
      <protection/>
    </xf>
    <xf numFmtId="0" fontId="19" fillId="20" borderId="58" xfId="0" applyFont="1" applyFill="1" applyBorder="1" applyAlignment="1" applyProtection="1" quotePrefix="1">
      <alignment horizontal="left"/>
      <protection/>
    </xf>
    <xf numFmtId="0" fontId="21" fillId="0" borderId="16" xfId="0" applyFont="1" applyBorder="1" applyAlignment="1" applyProtection="1">
      <alignment horizontal="center"/>
      <protection/>
    </xf>
    <xf numFmtId="0" fontId="21" fillId="0" borderId="32" xfId="0" applyFont="1" applyBorder="1" applyAlignment="1" applyProtection="1">
      <alignment horizontal="center"/>
      <protection/>
    </xf>
    <xf numFmtId="0" fontId="23" fillId="0" borderId="44" xfId="0" applyFont="1" applyBorder="1" applyAlignment="1" applyProtection="1">
      <alignment/>
      <protection locked="0"/>
    </xf>
    <xf numFmtId="0" fontId="19" fillId="20" borderId="15" xfId="0" applyFont="1" applyFill="1" applyBorder="1" applyAlignment="1" applyProtection="1" quotePrefix="1">
      <alignment horizontal="center"/>
      <protection/>
    </xf>
    <xf numFmtId="0" fontId="19" fillId="20" borderId="32" xfId="0" applyFont="1" applyFill="1" applyBorder="1" applyAlignment="1" applyProtection="1" quotePrefix="1">
      <alignment horizontal="center"/>
      <protection/>
    </xf>
    <xf numFmtId="0" fontId="21" fillId="20" borderId="26" xfId="0" applyFont="1" applyFill="1" applyBorder="1" applyAlignment="1" applyProtection="1" quotePrefix="1">
      <alignment horizontal="center"/>
      <protection/>
    </xf>
    <xf numFmtId="0" fontId="21" fillId="20" borderId="15" xfId="0" applyFont="1" applyFill="1" applyBorder="1" applyAlignment="1" applyProtection="1" quotePrefix="1">
      <alignment horizontal="center"/>
      <protection/>
    </xf>
    <xf numFmtId="0" fontId="18" fillId="0" borderId="15" xfId="0" applyFont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/>
      <protection/>
    </xf>
    <xf numFmtId="0" fontId="18" fillId="0" borderId="32" xfId="0" applyFont="1" applyBorder="1" applyAlignment="1" applyProtection="1">
      <alignment/>
      <protection/>
    </xf>
    <xf numFmtId="0" fontId="20" fillId="0" borderId="15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 quotePrefix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9" fillId="0" borderId="54" xfId="0" applyFont="1" applyFill="1" applyBorder="1" applyAlignment="1" applyProtection="1" quotePrefix="1">
      <alignment horizontal="left"/>
      <protection/>
    </xf>
    <xf numFmtId="0" fontId="21" fillId="0" borderId="39" xfId="0" applyFont="1" applyFill="1" applyBorder="1" applyAlignment="1" applyProtection="1">
      <alignment horizontal="center"/>
      <protection/>
    </xf>
    <xf numFmtId="0" fontId="14" fillId="0" borderId="39" xfId="0" applyFont="1" applyFill="1" applyBorder="1" applyAlignment="1" applyProtection="1">
      <alignment horizontal="right"/>
      <protection/>
    </xf>
    <xf numFmtId="0" fontId="18" fillId="0" borderId="52" xfId="0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zoomScale="115" zoomScaleNormal="115" zoomScalePageLayoutView="0" workbookViewId="0" topLeftCell="A1">
      <selection activeCell="C16" sqref="C16"/>
    </sheetView>
  </sheetViews>
  <sheetFormatPr defaultColWidth="9.140625" defaultRowHeight="12.75"/>
  <cols>
    <col min="1" max="1" width="3.421875" style="7" customWidth="1"/>
    <col min="2" max="2" width="30.00390625" style="7" customWidth="1"/>
    <col min="3" max="3" width="21.57421875" style="7" customWidth="1"/>
    <col min="4" max="4" width="12.8515625" style="7" customWidth="1"/>
    <col min="5" max="5" width="9.421875" style="7" customWidth="1"/>
    <col min="6" max="6" width="13.57421875" style="7" customWidth="1"/>
    <col min="7" max="7" width="9.00390625" style="7" customWidth="1"/>
    <col min="8" max="8" width="6.8515625" style="8" customWidth="1"/>
    <col min="9" max="9" width="4.421875" style="7" customWidth="1"/>
    <col min="10" max="10" width="51.421875" style="89" customWidth="1"/>
    <col min="11" max="11" width="17.8515625" style="113" customWidth="1"/>
    <col min="12" max="12" width="11.00390625" style="7" customWidth="1"/>
    <col min="13" max="13" width="8.57421875" style="7" customWidth="1"/>
    <col min="14" max="15" width="4.57421875" style="8" customWidth="1"/>
    <col min="16" max="16" width="9.00390625" style="8" customWidth="1"/>
    <col min="17" max="17" width="60.57421875" style="8" customWidth="1"/>
    <col min="18" max="18" width="6.421875" style="8" customWidth="1"/>
    <col min="19" max="19" width="7.00390625" style="8" customWidth="1"/>
    <col min="20" max="20" width="6.57421875" style="8" customWidth="1"/>
    <col min="21" max="21" width="2.140625" style="8" customWidth="1"/>
    <col min="22" max="22" width="3.421875" style="8" customWidth="1"/>
    <col min="23" max="23" width="6.57421875" style="8" customWidth="1"/>
    <col min="24" max="24" width="9.421875" style="8" customWidth="1"/>
    <col min="25" max="25" width="12.8515625" style="8" customWidth="1"/>
    <col min="26" max="26" width="12.00390625" style="8" customWidth="1"/>
    <col min="27" max="27" width="10.57421875" style="8" customWidth="1"/>
    <col min="28" max="28" width="12.421875" style="8" customWidth="1"/>
    <col min="29" max="29" width="11.00390625" style="8" customWidth="1"/>
    <col min="30" max="30" width="9.140625" style="8" customWidth="1"/>
    <col min="31" max="31" width="9.8515625" style="8" customWidth="1"/>
  </cols>
  <sheetData>
    <row r="1" spans="1:31" s="1" customFormat="1" ht="15">
      <c r="A1" s="199" t="s">
        <v>248</v>
      </c>
      <c r="B1" s="4"/>
      <c r="D1" s="5"/>
      <c r="E1" s="6"/>
      <c r="F1" s="5"/>
      <c r="G1" s="5"/>
      <c r="H1" s="4"/>
      <c r="I1" s="4"/>
      <c r="J1" s="4"/>
      <c r="K1" s="111"/>
      <c r="L1" s="5"/>
      <c r="M1" s="5"/>
      <c r="N1" s="4"/>
      <c r="O1" s="4"/>
      <c r="P1" s="4"/>
      <c r="Q1" s="100"/>
      <c r="R1" s="101"/>
      <c r="S1" s="101"/>
      <c r="T1" s="102"/>
      <c r="U1" s="4"/>
      <c r="V1" s="4"/>
      <c r="W1" s="4"/>
      <c r="X1" s="4"/>
      <c r="Y1" s="4"/>
      <c r="Z1" s="4"/>
      <c r="AA1" s="4"/>
      <c r="AB1" s="6"/>
      <c r="AD1" s="5"/>
      <c r="AE1" s="5"/>
    </row>
    <row r="2" spans="2:30" s="1" customFormat="1" ht="12.75" customHeight="1">
      <c r="B2" s="5"/>
      <c r="C2" s="5"/>
      <c r="D2" s="5"/>
      <c r="F2" s="5"/>
      <c r="G2" s="5"/>
      <c r="H2" s="4"/>
      <c r="I2" s="4"/>
      <c r="J2" s="4"/>
      <c r="K2" s="112"/>
      <c r="L2" s="5"/>
      <c r="M2" s="5"/>
      <c r="N2" s="4"/>
      <c r="O2" s="4"/>
      <c r="P2" s="4"/>
      <c r="Q2" s="103"/>
      <c r="R2" s="103"/>
      <c r="S2" s="104"/>
      <c r="U2" s="4"/>
      <c r="V2" s="4"/>
      <c r="W2" s="4"/>
      <c r="X2" s="4"/>
      <c r="Y2" s="4"/>
      <c r="Z2" s="4"/>
      <c r="AA2" s="4"/>
      <c r="AB2" s="4"/>
      <c r="AC2" s="5"/>
      <c r="AD2" s="5"/>
    </row>
    <row r="3" spans="1:36" s="1" customFormat="1" ht="12.75">
      <c r="A3" s="5"/>
      <c r="B3" s="5"/>
      <c r="C3" s="5"/>
      <c r="F3" s="4"/>
      <c r="G3" s="4"/>
      <c r="H3" s="4"/>
      <c r="K3" s="112"/>
      <c r="L3" s="4"/>
      <c r="M3" s="4"/>
      <c r="N3" s="4"/>
      <c r="O3" s="4"/>
      <c r="S3" s="8"/>
      <c r="T3" s="8"/>
      <c r="U3" s="8"/>
      <c r="AF3" s="2"/>
      <c r="AG3" s="2"/>
      <c r="AH3" s="2"/>
      <c r="AI3" s="3"/>
      <c r="AJ3" s="3"/>
    </row>
    <row r="4" spans="1:36" s="1" customFormat="1" ht="13.5" thickBot="1">
      <c r="A4" s="5" t="s">
        <v>22</v>
      </c>
      <c r="B4" s="5"/>
      <c r="C4" s="5"/>
      <c r="D4" s="5" t="s">
        <v>23</v>
      </c>
      <c r="E4" s="5"/>
      <c r="F4" s="4"/>
      <c r="G4" s="5"/>
      <c r="H4" s="4"/>
      <c r="K4" s="112"/>
      <c r="L4" s="4"/>
      <c r="M4" s="4"/>
      <c r="N4" s="4"/>
      <c r="O4" s="4"/>
      <c r="P4" s="5" t="s">
        <v>109</v>
      </c>
      <c r="Q4" s="8"/>
      <c r="R4" s="8"/>
      <c r="S4" s="8"/>
      <c r="T4" s="8"/>
      <c r="U4" s="8"/>
      <c r="V4" s="5" t="s">
        <v>197</v>
      </c>
      <c r="W4" s="8"/>
      <c r="X4" s="8"/>
      <c r="Y4" s="8"/>
      <c r="AA4" s="8"/>
      <c r="AB4" s="8"/>
      <c r="AF4" s="2"/>
      <c r="AG4" s="2"/>
      <c r="AH4" s="2"/>
      <c r="AI4" s="3"/>
      <c r="AJ4" s="3"/>
    </row>
    <row r="5" spans="1:36" s="1" customFormat="1" ht="13.5" thickBot="1">
      <c r="A5" s="22" t="s">
        <v>90</v>
      </c>
      <c r="B5" s="23"/>
      <c r="C5" s="24" t="s">
        <v>143</v>
      </c>
      <c r="D5" s="25" t="s">
        <v>19</v>
      </c>
      <c r="E5" s="26"/>
      <c r="F5" s="27"/>
      <c r="G5" s="28" t="s">
        <v>20</v>
      </c>
      <c r="H5" s="4"/>
      <c r="I5" s="5" t="s">
        <v>57</v>
      </c>
      <c r="J5" s="6"/>
      <c r="K5" s="113"/>
      <c r="L5" s="4"/>
      <c r="M5" s="4"/>
      <c r="N5" s="4"/>
      <c r="O5" s="4"/>
      <c r="P5" s="9" t="s">
        <v>90</v>
      </c>
      <c r="Q5" s="11" t="s">
        <v>110</v>
      </c>
      <c r="R5" s="12" t="s">
        <v>94</v>
      </c>
      <c r="S5" s="8"/>
      <c r="T5" s="8"/>
      <c r="U5" s="8"/>
      <c r="V5" s="215" t="s">
        <v>90</v>
      </c>
      <c r="W5" s="212"/>
      <c r="X5" s="14" t="s">
        <v>238</v>
      </c>
      <c r="Y5" s="13" t="s">
        <v>198</v>
      </c>
      <c r="Z5" s="15" t="s">
        <v>199</v>
      </c>
      <c r="AA5" s="15" t="s">
        <v>201</v>
      </c>
      <c r="AB5" s="13" t="s">
        <v>204</v>
      </c>
      <c r="AC5" s="13" t="s">
        <v>15</v>
      </c>
      <c r="AD5" s="13" t="s">
        <v>205</v>
      </c>
      <c r="AE5" s="13" t="s">
        <v>205</v>
      </c>
      <c r="AF5" s="3"/>
      <c r="AG5" s="3"/>
      <c r="AH5" s="3"/>
      <c r="AI5" s="3"/>
      <c r="AJ5" s="3"/>
    </row>
    <row r="6" spans="1:31" s="1" customFormat="1" ht="12.75">
      <c r="A6" s="33"/>
      <c r="B6" s="34" t="s">
        <v>1</v>
      </c>
      <c r="C6" s="35" t="s">
        <v>142</v>
      </c>
      <c r="D6" s="36" t="s">
        <v>243</v>
      </c>
      <c r="E6" s="37" t="s">
        <v>16</v>
      </c>
      <c r="F6" s="17" t="s">
        <v>17</v>
      </c>
      <c r="G6" s="38" t="s">
        <v>21</v>
      </c>
      <c r="H6" s="4"/>
      <c r="I6" s="9" t="s">
        <v>90</v>
      </c>
      <c r="J6" s="10"/>
      <c r="K6" s="83" t="s">
        <v>58</v>
      </c>
      <c r="L6" s="4"/>
      <c r="M6" s="4"/>
      <c r="N6" s="4"/>
      <c r="O6" s="4"/>
      <c r="P6" s="154">
        <v>1</v>
      </c>
      <c r="Q6" s="17" t="s">
        <v>111</v>
      </c>
      <c r="R6" s="172"/>
      <c r="S6" s="8"/>
      <c r="T6" s="8"/>
      <c r="U6" s="8"/>
      <c r="V6" s="216"/>
      <c r="W6" s="213"/>
      <c r="X6" s="19" t="s">
        <v>239</v>
      </c>
      <c r="Y6" s="20"/>
      <c r="Z6" s="21" t="s">
        <v>200</v>
      </c>
      <c r="AA6" s="21"/>
      <c r="AB6" s="18" t="s">
        <v>203</v>
      </c>
      <c r="AC6" s="18" t="s">
        <v>202</v>
      </c>
      <c r="AD6" s="18" t="s">
        <v>206</v>
      </c>
      <c r="AE6" s="18" t="s">
        <v>207</v>
      </c>
    </row>
    <row r="7" spans="1:31" s="1" customFormat="1" ht="15.75" customHeight="1">
      <c r="A7" s="39"/>
      <c r="B7" s="40" t="s">
        <v>0</v>
      </c>
      <c r="C7" s="35" t="s">
        <v>144</v>
      </c>
      <c r="D7" s="134" t="s">
        <v>137</v>
      </c>
      <c r="E7" s="135" t="s">
        <v>138</v>
      </c>
      <c r="F7" s="135" t="s">
        <v>147</v>
      </c>
      <c r="G7" s="136" t="s">
        <v>18</v>
      </c>
      <c r="H7" s="4"/>
      <c r="I7" s="161">
        <v>1</v>
      </c>
      <c r="J7" s="16" t="s">
        <v>59</v>
      </c>
      <c r="K7" s="164"/>
      <c r="L7" s="4"/>
      <c r="M7" s="4"/>
      <c r="N7" s="4"/>
      <c r="O7" s="4"/>
      <c r="P7" s="154">
        <f>P6+1</f>
        <v>2</v>
      </c>
      <c r="Q7" s="17" t="s">
        <v>112</v>
      </c>
      <c r="R7" s="172"/>
      <c r="S7" s="8"/>
      <c r="T7" s="8"/>
      <c r="U7" s="8"/>
      <c r="V7" s="216"/>
      <c r="W7" s="213"/>
      <c r="X7" s="30" t="s">
        <v>237</v>
      </c>
      <c r="Y7" s="31"/>
      <c r="Z7" s="32"/>
      <c r="AA7" s="32"/>
      <c r="AB7" s="31"/>
      <c r="AC7" s="31"/>
      <c r="AD7" s="31"/>
      <c r="AE7" s="31"/>
    </row>
    <row r="8" spans="1:31" s="1" customFormat="1" ht="12.75" customHeight="1">
      <c r="A8" s="154">
        <v>1</v>
      </c>
      <c r="B8" s="43" t="s">
        <v>9</v>
      </c>
      <c r="C8" s="120"/>
      <c r="D8" s="121"/>
      <c r="E8" s="122"/>
      <c r="F8" s="117"/>
      <c r="G8" s="118">
        <f>D8+E8+F8</f>
        <v>0</v>
      </c>
      <c r="H8" s="4"/>
      <c r="I8" s="154">
        <f>I7+1</f>
        <v>2</v>
      </c>
      <c r="J8" s="29" t="s">
        <v>60</v>
      </c>
      <c r="K8" s="165"/>
      <c r="L8" s="4"/>
      <c r="M8" s="4"/>
      <c r="N8" s="4"/>
      <c r="O8" s="4"/>
      <c r="P8" s="154">
        <f>P7+1</f>
        <v>3</v>
      </c>
      <c r="Q8" s="17" t="s">
        <v>113</v>
      </c>
      <c r="R8" s="172"/>
      <c r="S8" s="8"/>
      <c r="T8" s="8"/>
      <c r="U8" s="8"/>
      <c r="V8" s="217"/>
      <c r="W8" s="214"/>
      <c r="X8" s="193" t="s">
        <v>137</v>
      </c>
      <c r="Y8" s="194" t="s">
        <v>138</v>
      </c>
      <c r="Z8" s="194" t="s">
        <v>147</v>
      </c>
      <c r="AA8" s="194" t="s">
        <v>208</v>
      </c>
      <c r="AB8" s="194" t="s">
        <v>209</v>
      </c>
      <c r="AC8" s="194" t="s">
        <v>210</v>
      </c>
      <c r="AD8" s="194" t="s">
        <v>211</v>
      </c>
      <c r="AE8" s="194" t="s">
        <v>212</v>
      </c>
    </row>
    <row r="9" spans="1:31" s="1" customFormat="1" ht="12.75" customHeight="1">
      <c r="A9" s="154">
        <f>A8+1</f>
        <v>2</v>
      </c>
      <c r="B9" s="43" t="s">
        <v>240</v>
      </c>
      <c r="C9" s="120"/>
      <c r="D9" s="121"/>
      <c r="E9" s="122"/>
      <c r="F9" s="117"/>
      <c r="G9" s="118">
        <f aca="true" t="shared" si="0" ref="G9:G14">D9+E9+F9</f>
        <v>0</v>
      </c>
      <c r="H9" s="4"/>
      <c r="I9" s="154">
        <f aca="true" t="shared" si="1" ref="I9:I18">I8+1</f>
        <v>3</v>
      </c>
      <c r="J9" s="29" t="s">
        <v>61</v>
      </c>
      <c r="K9" s="165"/>
      <c r="L9" s="4"/>
      <c r="M9" s="4"/>
      <c r="N9" s="4"/>
      <c r="O9" s="4"/>
      <c r="P9" s="154">
        <f>P8+1</f>
        <v>4</v>
      </c>
      <c r="Q9" s="17" t="s">
        <v>114</v>
      </c>
      <c r="R9" s="172"/>
      <c r="S9" s="8"/>
      <c r="T9" s="8"/>
      <c r="U9" s="8"/>
      <c r="V9" s="191" t="s">
        <v>137</v>
      </c>
      <c r="W9" s="41" t="s">
        <v>213</v>
      </c>
      <c r="X9" s="181"/>
      <c r="Y9" s="181"/>
      <c r="Z9" s="181"/>
      <c r="AA9" s="181"/>
      <c r="AB9" s="181"/>
      <c r="AC9" s="181"/>
      <c r="AD9" s="181"/>
      <c r="AE9" s="181"/>
    </row>
    <row r="10" spans="1:31" s="1" customFormat="1" ht="15" customHeight="1" thickBot="1">
      <c r="A10" s="154">
        <f aca="true" t="shared" si="2" ref="A10:A15">A9+1</f>
        <v>3</v>
      </c>
      <c r="B10" s="43" t="s">
        <v>10</v>
      </c>
      <c r="C10" s="120"/>
      <c r="D10" s="121"/>
      <c r="E10" s="122"/>
      <c r="F10" s="117"/>
      <c r="G10" s="118">
        <f t="shared" si="0"/>
        <v>0</v>
      </c>
      <c r="H10" s="4"/>
      <c r="I10" s="154">
        <f t="shared" si="1"/>
        <v>4</v>
      </c>
      <c r="J10" s="29" t="s">
        <v>62</v>
      </c>
      <c r="K10" s="165"/>
      <c r="L10" s="4"/>
      <c r="M10" s="4"/>
      <c r="N10" s="4"/>
      <c r="O10" s="4"/>
      <c r="P10" s="169">
        <f>P9+1</f>
        <v>5</v>
      </c>
      <c r="Q10" s="54" t="s">
        <v>115</v>
      </c>
      <c r="R10" s="173"/>
      <c r="S10" s="8"/>
      <c r="T10" s="8"/>
      <c r="U10" s="8"/>
      <c r="V10" s="192" t="s">
        <v>138</v>
      </c>
      <c r="W10" s="44" t="s">
        <v>214</v>
      </c>
      <c r="X10" s="183"/>
      <c r="Y10" s="183"/>
      <c r="Z10" s="183"/>
      <c r="AA10" s="183"/>
      <c r="AB10" s="183"/>
      <c r="AC10" s="183"/>
      <c r="AD10" s="183"/>
      <c r="AE10" s="183"/>
    </row>
    <row r="11" spans="1:34" s="1" customFormat="1" ht="15" customHeight="1">
      <c r="A11" s="154">
        <f t="shared" si="2"/>
        <v>4</v>
      </c>
      <c r="B11" s="43" t="s">
        <v>11</v>
      </c>
      <c r="C11" s="120"/>
      <c r="D11" s="121"/>
      <c r="E11" s="122"/>
      <c r="F11" s="117"/>
      <c r="G11" s="118">
        <f t="shared" si="0"/>
        <v>0</v>
      </c>
      <c r="H11" s="4"/>
      <c r="I11" s="154">
        <f t="shared" si="1"/>
        <v>5</v>
      </c>
      <c r="J11" s="29" t="s">
        <v>63</v>
      </c>
      <c r="K11" s="165"/>
      <c r="L11" s="4"/>
      <c r="M11" s="4"/>
      <c r="N11" s="4"/>
      <c r="O11" s="4"/>
      <c r="R11" s="176"/>
      <c r="S11" s="8"/>
      <c r="T11" s="8"/>
      <c r="U11" s="8"/>
      <c r="V11" s="191" t="s">
        <v>35</v>
      </c>
      <c r="W11" s="46" t="s">
        <v>8</v>
      </c>
      <c r="X11" s="195">
        <f>X9+X10</f>
        <v>0</v>
      </c>
      <c r="Y11" s="195">
        <f aca="true" t="shared" si="3" ref="Y11:AE11">Y9+Y10</f>
        <v>0</v>
      </c>
      <c r="Z11" s="195">
        <f t="shared" si="3"/>
        <v>0</v>
      </c>
      <c r="AA11" s="195">
        <f t="shared" si="3"/>
        <v>0</v>
      </c>
      <c r="AB11" s="195">
        <f t="shared" si="3"/>
        <v>0</v>
      </c>
      <c r="AC11" s="195">
        <f t="shared" si="3"/>
        <v>0</v>
      </c>
      <c r="AD11" s="195">
        <f t="shared" si="3"/>
        <v>0</v>
      </c>
      <c r="AE11" s="195">
        <f t="shared" si="3"/>
        <v>0</v>
      </c>
      <c r="AF11" s="3"/>
      <c r="AG11" s="3"/>
      <c r="AH11" s="3"/>
    </row>
    <row r="12" spans="1:34" s="1" customFormat="1" ht="15" customHeight="1" thickBot="1">
      <c r="A12" s="154">
        <f t="shared" si="2"/>
        <v>5</v>
      </c>
      <c r="B12" s="43" t="s">
        <v>12</v>
      </c>
      <c r="C12" s="120"/>
      <c r="D12" s="121"/>
      <c r="E12" s="123"/>
      <c r="F12" s="124"/>
      <c r="G12" s="118">
        <f t="shared" si="0"/>
        <v>0</v>
      </c>
      <c r="H12" s="4"/>
      <c r="I12" s="154">
        <f t="shared" si="1"/>
        <v>6</v>
      </c>
      <c r="J12" s="29" t="s">
        <v>64</v>
      </c>
      <c r="K12" s="165"/>
      <c r="L12" s="4"/>
      <c r="M12" s="4"/>
      <c r="N12" s="4"/>
      <c r="O12" s="4"/>
      <c r="P12" s="5" t="s">
        <v>140</v>
      </c>
      <c r="Q12" s="4"/>
      <c r="R12" s="177"/>
      <c r="S12" s="4"/>
      <c r="T12" s="4"/>
      <c r="U12" s="4"/>
      <c r="V12" s="8"/>
      <c r="W12" s="8"/>
      <c r="X12" s="8"/>
      <c r="Y12" s="8"/>
      <c r="Z12" s="8"/>
      <c r="AA12" s="5"/>
      <c r="AB12" s="5"/>
      <c r="AC12" s="8"/>
      <c r="AD12" s="8"/>
      <c r="AE12" s="8"/>
      <c r="AF12" s="3"/>
      <c r="AG12" s="3"/>
      <c r="AH12" s="3"/>
    </row>
    <row r="13" spans="1:34" s="1" customFormat="1" ht="15" customHeight="1">
      <c r="A13" s="154">
        <f t="shared" si="2"/>
        <v>6</v>
      </c>
      <c r="B13" s="43" t="s">
        <v>13</v>
      </c>
      <c r="C13" s="120"/>
      <c r="D13" s="121"/>
      <c r="E13" s="123"/>
      <c r="F13" s="124"/>
      <c r="G13" s="118">
        <f t="shared" si="0"/>
        <v>0</v>
      </c>
      <c r="H13" s="4"/>
      <c r="I13" s="154">
        <f t="shared" si="1"/>
        <v>7</v>
      </c>
      <c r="J13" s="29" t="s">
        <v>65</v>
      </c>
      <c r="K13" s="165"/>
      <c r="L13" s="4"/>
      <c r="M13" s="4"/>
      <c r="N13" s="4"/>
      <c r="O13" s="4"/>
      <c r="P13" s="178">
        <v>1</v>
      </c>
      <c r="Q13" s="48" t="s">
        <v>116</v>
      </c>
      <c r="R13" s="174"/>
      <c r="S13" s="4"/>
      <c r="T13" s="4"/>
      <c r="U13" s="4"/>
      <c r="V13" s="215" t="s">
        <v>90</v>
      </c>
      <c r="W13" s="212"/>
      <c r="X13" s="15" t="s">
        <v>215</v>
      </c>
      <c r="Y13" s="49" t="s">
        <v>235</v>
      </c>
      <c r="Z13" s="15" t="s">
        <v>216</v>
      </c>
      <c r="AA13" s="15" t="s">
        <v>230</v>
      </c>
      <c r="AB13" s="15" t="s">
        <v>233</v>
      </c>
      <c r="AC13" s="50" t="s">
        <v>205</v>
      </c>
      <c r="AD13" s="15" t="s">
        <v>15</v>
      </c>
      <c r="AE13" s="51" t="s">
        <v>8</v>
      </c>
      <c r="AF13" s="3"/>
      <c r="AG13" s="3"/>
      <c r="AH13" s="3"/>
    </row>
    <row r="14" spans="1:31" s="1" customFormat="1" ht="15" customHeight="1">
      <c r="A14" s="154">
        <f t="shared" si="2"/>
        <v>7</v>
      </c>
      <c r="B14" s="43" t="s">
        <v>14</v>
      </c>
      <c r="C14" s="120"/>
      <c r="D14" s="121"/>
      <c r="E14" s="123"/>
      <c r="F14" s="124"/>
      <c r="G14" s="118">
        <f t="shared" si="0"/>
        <v>0</v>
      </c>
      <c r="H14" s="4"/>
      <c r="I14" s="154">
        <f t="shared" si="1"/>
        <v>8</v>
      </c>
      <c r="J14" s="29" t="s">
        <v>66</v>
      </c>
      <c r="K14" s="165"/>
      <c r="L14" s="4"/>
      <c r="M14" s="4"/>
      <c r="N14" s="4"/>
      <c r="O14" s="4"/>
      <c r="P14" s="179">
        <v>2</v>
      </c>
      <c r="Q14" s="17" t="s">
        <v>117</v>
      </c>
      <c r="R14" s="172"/>
      <c r="S14" s="4"/>
      <c r="T14" s="4"/>
      <c r="U14" s="4"/>
      <c r="V14" s="216"/>
      <c r="W14" s="213"/>
      <c r="X14" s="21"/>
      <c r="Y14" s="52" t="s">
        <v>234</v>
      </c>
      <c r="Z14" s="21" t="s">
        <v>217</v>
      </c>
      <c r="AA14" s="21" t="s">
        <v>231</v>
      </c>
      <c r="AB14" s="21"/>
      <c r="AC14" s="53" t="s">
        <v>236</v>
      </c>
      <c r="AD14" s="21" t="s">
        <v>202</v>
      </c>
      <c r="AE14" s="19"/>
    </row>
    <row r="15" spans="1:31" s="1" customFormat="1" ht="15" customHeight="1" thickBot="1">
      <c r="A15" s="155">
        <f t="shared" si="2"/>
        <v>8</v>
      </c>
      <c r="B15" s="59" t="s">
        <v>15</v>
      </c>
      <c r="C15" s="125"/>
      <c r="D15" s="126"/>
      <c r="E15" s="127"/>
      <c r="F15" s="128"/>
      <c r="G15" s="119">
        <f>D15+E15+F15</f>
        <v>0</v>
      </c>
      <c r="H15" s="4"/>
      <c r="I15" s="154">
        <f t="shared" si="1"/>
        <v>9</v>
      </c>
      <c r="J15" s="29" t="s">
        <v>67</v>
      </c>
      <c r="K15" s="165"/>
      <c r="L15" s="4"/>
      <c r="M15" s="4"/>
      <c r="N15" s="4"/>
      <c r="O15" s="4"/>
      <c r="P15" s="180" t="s">
        <v>247</v>
      </c>
      <c r="Q15" s="54" t="s">
        <v>118</v>
      </c>
      <c r="R15" s="175">
        <f>R13-R14</f>
        <v>0</v>
      </c>
      <c r="U15" s="4"/>
      <c r="V15" s="216"/>
      <c r="W15" s="213"/>
      <c r="X15" s="55"/>
      <c r="Y15" s="52" t="s">
        <v>221</v>
      </c>
      <c r="Z15" s="21" t="s">
        <v>218</v>
      </c>
      <c r="AA15" s="21" t="s">
        <v>232</v>
      </c>
      <c r="AB15" s="21"/>
      <c r="AC15" s="53" t="s">
        <v>0</v>
      </c>
      <c r="AD15" s="21"/>
      <c r="AE15" s="19"/>
    </row>
    <row r="16" spans="1:31" s="1" customFormat="1" ht="15" customHeight="1" thickBot="1" thickTop="1">
      <c r="A16" s="156" t="s">
        <v>89</v>
      </c>
      <c r="B16" s="61" t="s">
        <v>8</v>
      </c>
      <c r="C16" s="129">
        <f>SUM(C8:C15)</f>
        <v>0</v>
      </c>
      <c r="D16" s="130">
        <f>SUM(D8:D15)</f>
        <v>0</v>
      </c>
      <c r="E16" s="131">
        <f>SUM(E8:E15)</f>
        <v>0</v>
      </c>
      <c r="F16" s="132">
        <f>SUM(F8:F15)</f>
        <v>0</v>
      </c>
      <c r="G16" s="133">
        <f>D16+E16+F16</f>
        <v>0</v>
      </c>
      <c r="H16" s="4"/>
      <c r="I16" s="154">
        <f t="shared" si="1"/>
        <v>10</v>
      </c>
      <c r="J16" s="29" t="s">
        <v>68</v>
      </c>
      <c r="K16" s="165"/>
      <c r="L16" s="4"/>
      <c r="M16" s="4"/>
      <c r="N16" s="4"/>
      <c r="O16" s="4"/>
      <c r="U16" s="67"/>
      <c r="V16" s="216"/>
      <c r="W16" s="213"/>
      <c r="X16" s="32"/>
      <c r="Y16" s="56" t="s">
        <v>220</v>
      </c>
      <c r="Z16" s="57" t="s">
        <v>219</v>
      </c>
      <c r="AA16" s="57"/>
      <c r="AB16" s="57"/>
      <c r="AC16" s="58"/>
      <c r="AD16" s="57"/>
      <c r="AE16" s="30"/>
    </row>
    <row r="17" spans="1:31" s="1" customFormat="1" ht="15" customHeight="1" thickBot="1">
      <c r="A17" s="4"/>
      <c r="B17" s="4"/>
      <c r="C17" s="4"/>
      <c r="D17" s="4"/>
      <c r="E17" s="4"/>
      <c r="F17" s="4"/>
      <c r="G17" s="4"/>
      <c r="H17" s="4"/>
      <c r="I17" s="154">
        <f t="shared" si="1"/>
        <v>11</v>
      </c>
      <c r="J17" s="29" t="s">
        <v>69</v>
      </c>
      <c r="K17" s="165"/>
      <c r="L17" s="4"/>
      <c r="M17" s="4"/>
      <c r="N17" s="4"/>
      <c r="O17" s="4"/>
      <c r="P17" s="5" t="s">
        <v>139</v>
      </c>
      <c r="Q17" s="4"/>
      <c r="R17" s="4"/>
      <c r="S17" s="4"/>
      <c r="T17" s="4"/>
      <c r="U17" s="70"/>
      <c r="V17" s="217"/>
      <c r="W17" s="214"/>
      <c r="X17" s="194" t="s">
        <v>222</v>
      </c>
      <c r="Y17" s="194" t="s">
        <v>223</v>
      </c>
      <c r="Z17" s="194" t="s">
        <v>224</v>
      </c>
      <c r="AA17" s="194" t="s">
        <v>225</v>
      </c>
      <c r="AB17" s="194" t="s">
        <v>226</v>
      </c>
      <c r="AC17" s="194" t="s">
        <v>227</v>
      </c>
      <c r="AD17" s="194" t="s">
        <v>228</v>
      </c>
      <c r="AE17" s="194" t="s">
        <v>229</v>
      </c>
    </row>
    <row r="18" spans="1:31" s="1" customFormat="1" ht="13.5" thickBot="1">
      <c r="A18" s="71" t="s">
        <v>141</v>
      </c>
      <c r="B18" s="7"/>
      <c r="C18" s="5"/>
      <c r="D18" s="7"/>
      <c r="E18" s="4"/>
      <c r="F18" s="4"/>
      <c r="G18" s="4"/>
      <c r="H18" s="4"/>
      <c r="I18" s="162">
        <f t="shared" si="1"/>
        <v>12</v>
      </c>
      <c r="J18" s="60" t="s">
        <v>15</v>
      </c>
      <c r="K18" s="166"/>
      <c r="L18" s="4"/>
      <c r="M18" s="4"/>
      <c r="N18" s="4"/>
      <c r="O18" s="4"/>
      <c r="P18" s="22" t="s">
        <v>90</v>
      </c>
      <c r="Q18" s="63" t="s">
        <v>119</v>
      </c>
      <c r="R18" s="64" t="s">
        <v>120</v>
      </c>
      <c r="S18" s="65" t="s">
        <v>121</v>
      </c>
      <c r="T18" s="66" t="s">
        <v>8</v>
      </c>
      <c r="U18" s="73"/>
      <c r="V18" s="191" t="s">
        <v>137</v>
      </c>
      <c r="W18" s="68" t="s">
        <v>213</v>
      </c>
      <c r="X18" s="181"/>
      <c r="Y18" s="181"/>
      <c r="Z18" s="181"/>
      <c r="AA18" s="181"/>
      <c r="AB18" s="181"/>
      <c r="AC18" s="181"/>
      <c r="AD18" s="181"/>
      <c r="AE18" s="196">
        <f>SUM(X9:AE9)+SUM(X18:AD18)</f>
        <v>0</v>
      </c>
    </row>
    <row r="19" spans="1:33" ht="14.25" thickBot="1" thickTop="1">
      <c r="A19" s="9" t="s">
        <v>90</v>
      </c>
      <c r="B19" s="74" t="s">
        <v>24</v>
      </c>
      <c r="C19" s="12" t="s">
        <v>25</v>
      </c>
      <c r="D19" s="75"/>
      <c r="I19" s="156" t="s">
        <v>71</v>
      </c>
      <c r="J19" s="62" t="s">
        <v>8</v>
      </c>
      <c r="K19" s="133">
        <f>SUM(K7:K18)</f>
        <v>0</v>
      </c>
      <c r="P19" s="39"/>
      <c r="Q19" s="69"/>
      <c r="R19" s="135" t="s">
        <v>137</v>
      </c>
      <c r="S19" s="135" t="s">
        <v>138</v>
      </c>
      <c r="T19" s="142" t="s">
        <v>35</v>
      </c>
      <c r="U19" s="73"/>
      <c r="V19" s="192" t="s">
        <v>138</v>
      </c>
      <c r="W19" s="44" t="s">
        <v>214</v>
      </c>
      <c r="X19" s="183"/>
      <c r="Y19" s="183"/>
      <c r="Z19" s="183"/>
      <c r="AA19" s="183"/>
      <c r="AB19" s="183"/>
      <c r="AC19" s="183"/>
      <c r="AD19" s="183"/>
      <c r="AE19" s="197">
        <f>SUM(X10:AE10)+SUM(X19:AD19)</f>
        <v>0</v>
      </c>
      <c r="AF19" s="1"/>
      <c r="AG19" s="1"/>
    </row>
    <row r="20" spans="1:31" ht="12.75">
      <c r="A20" s="157" t="s">
        <v>2</v>
      </c>
      <c r="B20" s="17" t="s">
        <v>27</v>
      </c>
      <c r="C20" s="120"/>
      <c r="D20" s="75"/>
      <c r="I20" s="5"/>
      <c r="J20" s="6"/>
      <c r="K20" s="111"/>
      <c r="P20" s="187">
        <v>1</v>
      </c>
      <c r="Q20" s="72" t="s">
        <v>123</v>
      </c>
      <c r="R20" s="181"/>
      <c r="S20" s="181"/>
      <c r="T20" s="182">
        <f>R20+S20</f>
        <v>0</v>
      </c>
      <c r="U20" s="73"/>
      <c r="V20" s="191" t="s">
        <v>35</v>
      </c>
      <c r="W20" s="46" t="s">
        <v>8</v>
      </c>
      <c r="X20" s="195">
        <f aca="true" t="shared" si="4" ref="X20:AD20">X18+X19</f>
        <v>0</v>
      </c>
      <c r="Y20" s="195">
        <f t="shared" si="4"/>
        <v>0</v>
      </c>
      <c r="Z20" s="195">
        <f t="shared" si="4"/>
        <v>0</v>
      </c>
      <c r="AA20" s="195">
        <f t="shared" si="4"/>
        <v>0</v>
      </c>
      <c r="AB20" s="195">
        <f t="shared" si="4"/>
        <v>0</v>
      </c>
      <c r="AC20" s="195">
        <f t="shared" si="4"/>
        <v>0</v>
      </c>
      <c r="AD20" s="195">
        <f t="shared" si="4"/>
        <v>0</v>
      </c>
      <c r="AE20" s="198">
        <f>SUM(X11:AE11)+SUM(X20:AD20)</f>
        <v>0</v>
      </c>
    </row>
    <row r="21" spans="1:21" ht="13.5" thickBot="1">
      <c r="A21" s="157" t="s">
        <v>3</v>
      </c>
      <c r="B21" s="17" t="s">
        <v>26</v>
      </c>
      <c r="C21" s="120"/>
      <c r="D21" s="75"/>
      <c r="I21" s="5" t="s">
        <v>85</v>
      </c>
      <c r="J21" s="7"/>
      <c r="K21" s="114"/>
      <c r="P21" s="167">
        <f>P20+1</f>
        <v>2</v>
      </c>
      <c r="Q21" s="72" t="s">
        <v>124</v>
      </c>
      <c r="R21" s="181"/>
      <c r="S21" s="181"/>
      <c r="T21" s="182">
        <f aca="true" t="shared" si="5" ref="T21:T33">R21+S21</f>
        <v>0</v>
      </c>
      <c r="U21" s="73"/>
    </row>
    <row r="22" spans="1:21" ht="12.75">
      <c r="A22" s="157" t="s">
        <v>4</v>
      </c>
      <c r="B22" s="17" t="s">
        <v>28</v>
      </c>
      <c r="C22" s="120"/>
      <c r="D22" s="75"/>
      <c r="I22" s="9" t="s">
        <v>90</v>
      </c>
      <c r="J22" s="10"/>
      <c r="K22" s="83" t="s">
        <v>70</v>
      </c>
      <c r="P22" s="167">
        <f>P21+1</f>
        <v>3</v>
      </c>
      <c r="Q22" s="72" t="s">
        <v>129</v>
      </c>
      <c r="R22" s="181"/>
      <c r="S22" s="181"/>
      <c r="T22" s="182">
        <f t="shared" si="5"/>
        <v>0</v>
      </c>
      <c r="U22" s="73"/>
    </row>
    <row r="23" spans="1:21" ht="13.5" customHeight="1" thickBot="1">
      <c r="A23" s="158" t="s">
        <v>5</v>
      </c>
      <c r="B23" s="44" t="s">
        <v>29</v>
      </c>
      <c r="C23" s="137"/>
      <c r="D23" s="75"/>
      <c r="I23" s="167">
        <v>1</v>
      </c>
      <c r="J23" s="17" t="s">
        <v>73</v>
      </c>
      <c r="K23" s="165"/>
      <c r="P23" s="167">
        <f>P22+1</f>
        <v>4</v>
      </c>
      <c r="Q23" s="72" t="s">
        <v>130</v>
      </c>
      <c r="R23" s="181"/>
      <c r="S23" s="181"/>
      <c r="T23" s="182">
        <f t="shared" si="5"/>
        <v>0</v>
      </c>
      <c r="U23" s="73"/>
    </row>
    <row r="24" spans="1:21" ht="13.5" thickTop="1">
      <c r="A24" s="159" t="s">
        <v>30</v>
      </c>
      <c r="B24" s="76" t="s">
        <v>8</v>
      </c>
      <c r="C24" s="138">
        <f>SUM(C20:C23)</f>
        <v>0</v>
      </c>
      <c r="I24" s="167">
        <f>I23+1</f>
        <v>2</v>
      </c>
      <c r="J24" s="17" t="s">
        <v>74</v>
      </c>
      <c r="K24" s="165"/>
      <c r="P24" s="167">
        <f>P23+1</f>
        <v>5</v>
      </c>
      <c r="Q24" s="72" t="s">
        <v>131</v>
      </c>
      <c r="R24" s="181"/>
      <c r="S24" s="181"/>
      <c r="T24" s="182">
        <f t="shared" si="5"/>
        <v>0</v>
      </c>
      <c r="U24" s="73"/>
    </row>
    <row r="25" spans="1:22" ht="12.75">
      <c r="A25" s="157" t="s">
        <v>6</v>
      </c>
      <c r="B25" s="17" t="s">
        <v>241</v>
      </c>
      <c r="C25" s="139"/>
      <c r="E25" s="77"/>
      <c r="I25" s="167">
        <f aca="true" t="shared" si="6" ref="I25:I35">I24+1</f>
        <v>3</v>
      </c>
      <c r="J25" s="17" t="s">
        <v>75</v>
      </c>
      <c r="K25" s="165"/>
      <c r="P25" s="167">
        <v>6</v>
      </c>
      <c r="Q25" s="72" t="s">
        <v>132</v>
      </c>
      <c r="R25" s="181"/>
      <c r="S25" s="181"/>
      <c r="T25" s="182">
        <f t="shared" si="5"/>
        <v>0</v>
      </c>
      <c r="U25" s="73"/>
      <c r="V25" s="73"/>
    </row>
    <row r="26" spans="1:22" ht="13.5" thickBot="1">
      <c r="A26" s="158" t="s">
        <v>7</v>
      </c>
      <c r="B26" s="44" t="s">
        <v>242</v>
      </c>
      <c r="C26" s="140"/>
      <c r="E26" s="77"/>
      <c r="I26" s="167">
        <f t="shared" si="6"/>
        <v>4</v>
      </c>
      <c r="J26" s="17" t="s">
        <v>76</v>
      </c>
      <c r="K26" s="165"/>
      <c r="P26" s="167">
        <f aca="true" t="shared" si="7" ref="P26:P33">P25+1</f>
        <v>7</v>
      </c>
      <c r="Q26" s="72" t="s">
        <v>133</v>
      </c>
      <c r="R26" s="181"/>
      <c r="S26" s="181"/>
      <c r="T26" s="182">
        <f t="shared" si="5"/>
        <v>0</v>
      </c>
      <c r="U26" s="73"/>
      <c r="V26" s="73"/>
    </row>
    <row r="27" spans="1:22" ht="14.25" thickBot="1" thickTop="1">
      <c r="A27" s="160" t="s">
        <v>31</v>
      </c>
      <c r="B27" s="78" t="s">
        <v>8</v>
      </c>
      <c r="C27" s="141">
        <f>C25+C26</f>
        <v>0</v>
      </c>
      <c r="I27" s="167">
        <f t="shared" si="6"/>
        <v>5</v>
      </c>
      <c r="J27" s="17" t="s">
        <v>77</v>
      </c>
      <c r="K27" s="165"/>
      <c r="P27" s="167">
        <f t="shared" si="7"/>
        <v>8</v>
      </c>
      <c r="Q27" s="72" t="s">
        <v>134</v>
      </c>
      <c r="R27" s="181"/>
      <c r="S27" s="181"/>
      <c r="T27" s="182">
        <f t="shared" si="5"/>
        <v>0</v>
      </c>
      <c r="U27" s="73"/>
      <c r="V27" s="73"/>
    </row>
    <row r="28" spans="9:22" ht="12.75">
      <c r="I28" s="167">
        <f t="shared" si="6"/>
        <v>6</v>
      </c>
      <c r="J28" s="17" t="s">
        <v>78</v>
      </c>
      <c r="K28" s="165"/>
      <c r="P28" s="167">
        <f t="shared" si="7"/>
        <v>9</v>
      </c>
      <c r="Q28" s="72" t="s">
        <v>135</v>
      </c>
      <c r="R28" s="181"/>
      <c r="S28" s="181"/>
      <c r="T28" s="182">
        <f t="shared" si="5"/>
        <v>0</v>
      </c>
      <c r="U28" s="73"/>
      <c r="V28" s="73"/>
    </row>
    <row r="29" spans="1:22" ht="13.5" thickBot="1">
      <c r="A29" s="5" t="s">
        <v>32</v>
      </c>
      <c r="I29" s="167">
        <f t="shared" si="6"/>
        <v>7</v>
      </c>
      <c r="J29" s="17" t="s">
        <v>79</v>
      </c>
      <c r="K29" s="165"/>
      <c r="P29" s="167">
        <f t="shared" si="7"/>
        <v>10</v>
      </c>
      <c r="Q29" s="72" t="s">
        <v>125</v>
      </c>
      <c r="R29" s="181"/>
      <c r="S29" s="181"/>
      <c r="T29" s="182">
        <f t="shared" si="5"/>
        <v>0</v>
      </c>
      <c r="U29" s="73"/>
      <c r="V29" s="73"/>
    </row>
    <row r="30" spans="1:22" ht="12.75">
      <c r="A30" s="79" t="s">
        <v>90</v>
      </c>
      <c r="B30" s="80"/>
      <c r="C30" s="81" t="s">
        <v>33</v>
      </c>
      <c r="D30" s="82" t="s">
        <v>34</v>
      </c>
      <c r="E30" s="83" t="s">
        <v>8</v>
      </c>
      <c r="I30" s="167">
        <f t="shared" si="6"/>
        <v>8</v>
      </c>
      <c r="J30" s="17" t="s">
        <v>80</v>
      </c>
      <c r="K30" s="165"/>
      <c r="P30" s="167">
        <f t="shared" si="7"/>
        <v>11</v>
      </c>
      <c r="Q30" s="72" t="s">
        <v>136</v>
      </c>
      <c r="R30" s="181"/>
      <c r="S30" s="181"/>
      <c r="T30" s="182">
        <f t="shared" si="5"/>
        <v>0</v>
      </c>
      <c r="U30" s="73"/>
      <c r="V30" s="73"/>
    </row>
    <row r="31" spans="1:22" ht="12.75">
      <c r="A31" s="84"/>
      <c r="B31" s="77"/>
      <c r="C31" s="134" t="s">
        <v>137</v>
      </c>
      <c r="D31" s="135" t="s">
        <v>138</v>
      </c>
      <c r="E31" s="142" t="s">
        <v>35</v>
      </c>
      <c r="I31" s="167">
        <f t="shared" si="6"/>
        <v>9</v>
      </c>
      <c r="J31" s="17" t="s">
        <v>81</v>
      </c>
      <c r="K31" s="165"/>
      <c r="P31" s="167">
        <f t="shared" si="7"/>
        <v>12</v>
      </c>
      <c r="Q31" s="72" t="s">
        <v>126</v>
      </c>
      <c r="R31" s="181"/>
      <c r="S31" s="181"/>
      <c r="T31" s="182">
        <f t="shared" si="5"/>
        <v>0</v>
      </c>
      <c r="U31" s="73"/>
      <c r="V31" s="73"/>
    </row>
    <row r="32" spans="1:22" ht="12.75">
      <c r="A32" s="157" t="s">
        <v>2</v>
      </c>
      <c r="B32" s="42" t="s">
        <v>245</v>
      </c>
      <c r="C32" s="123"/>
      <c r="D32" s="123"/>
      <c r="E32" s="143">
        <f>C32+D32</f>
        <v>0</v>
      </c>
      <c r="F32" s="5"/>
      <c r="I32" s="167">
        <f t="shared" si="6"/>
        <v>10</v>
      </c>
      <c r="J32" s="17" t="s">
        <v>82</v>
      </c>
      <c r="K32" s="165"/>
      <c r="P32" s="167">
        <f t="shared" si="7"/>
        <v>13</v>
      </c>
      <c r="Q32" s="72" t="s">
        <v>127</v>
      </c>
      <c r="R32" s="181"/>
      <c r="S32" s="181"/>
      <c r="T32" s="182">
        <f t="shared" si="5"/>
        <v>0</v>
      </c>
      <c r="U32" s="87"/>
      <c r="V32" s="87"/>
    </row>
    <row r="33" spans="1:31" s="1" customFormat="1" ht="13.5" thickBot="1">
      <c r="A33" s="158" t="s">
        <v>3</v>
      </c>
      <c r="B33" s="45" t="s">
        <v>246</v>
      </c>
      <c r="C33" s="127"/>
      <c r="D33" s="127"/>
      <c r="E33" s="144">
        <f>C33+D33</f>
        <v>0</v>
      </c>
      <c r="F33" s="5"/>
      <c r="G33" s="7"/>
      <c r="H33" s="4"/>
      <c r="I33" s="167">
        <f t="shared" si="6"/>
        <v>11</v>
      </c>
      <c r="J33" s="17" t="s">
        <v>83</v>
      </c>
      <c r="K33" s="165"/>
      <c r="L33" s="4"/>
      <c r="M33" s="4"/>
      <c r="N33" s="4"/>
      <c r="O33" s="4"/>
      <c r="P33" s="162">
        <f t="shared" si="7"/>
        <v>14</v>
      </c>
      <c r="Q33" s="85" t="s">
        <v>128</v>
      </c>
      <c r="R33" s="183"/>
      <c r="S33" s="183"/>
      <c r="T33" s="184">
        <f t="shared" si="5"/>
        <v>0</v>
      </c>
      <c r="U33" s="4"/>
      <c r="V33" s="4"/>
      <c r="W33" s="8"/>
      <c r="X33" s="8"/>
      <c r="Y33" s="8"/>
      <c r="Z33" s="8"/>
      <c r="AA33" s="8"/>
      <c r="AB33" s="8"/>
      <c r="AC33" s="8"/>
      <c r="AD33" s="8"/>
      <c r="AE33" s="8"/>
    </row>
    <row r="34" spans="1:31" s="1" customFormat="1" ht="14.25" thickBot="1" thickTop="1">
      <c r="A34" s="160" t="s">
        <v>35</v>
      </c>
      <c r="B34" s="78" t="s">
        <v>8</v>
      </c>
      <c r="C34" s="145">
        <f>C32+C33</f>
        <v>0</v>
      </c>
      <c r="D34" s="145">
        <f>D32+D33</f>
        <v>0</v>
      </c>
      <c r="E34" s="141">
        <f>E32+E33</f>
        <v>0</v>
      </c>
      <c r="F34" s="5"/>
      <c r="G34" s="7"/>
      <c r="H34" s="88"/>
      <c r="I34" s="167">
        <f t="shared" si="6"/>
        <v>12</v>
      </c>
      <c r="J34" s="17" t="s">
        <v>84</v>
      </c>
      <c r="K34" s="165"/>
      <c r="L34" s="4"/>
      <c r="M34" s="4"/>
      <c r="N34" s="4"/>
      <c r="O34" s="4"/>
      <c r="P34" s="163" t="s">
        <v>122</v>
      </c>
      <c r="Q34" s="86" t="s">
        <v>8</v>
      </c>
      <c r="R34" s="185">
        <f>SUM(R20:R33)</f>
        <v>0</v>
      </c>
      <c r="S34" s="185">
        <f>SUM(S20:S33)</f>
        <v>0</v>
      </c>
      <c r="T34" s="186">
        <f>SUM(T20:T33)</f>
        <v>0</v>
      </c>
      <c r="U34" s="4"/>
      <c r="V34" s="4"/>
      <c r="W34" s="8"/>
      <c r="X34" s="8"/>
      <c r="Y34" s="8"/>
      <c r="Z34" s="8"/>
      <c r="AA34" s="8"/>
      <c r="AB34" s="8"/>
      <c r="AC34" s="8"/>
      <c r="AD34" s="8"/>
      <c r="AE34" s="8"/>
    </row>
    <row r="35" spans="1:31" s="1" customFormat="1" ht="13.5" thickBot="1">
      <c r="A35" s="4"/>
      <c r="B35" s="4"/>
      <c r="C35" s="4"/>
      <c r="D35" s="4"/>
      <c r="E35" s="4"/>
      <c r="F35" s="5"/>
      <c r="G35" s="7"/>
      <c r="H35" s="88"/>
      <c r="I35" s="155">
        <f t="shared" si="6"/>
        <v>13</v>
      </c>
      <c r="J35" s="44" t="s">
        <v>15</v>
      </c>
      <c r="K35" s="166"/>
      <c r="L35" s="4"/>
      <c r="M35" s="4"/>
      <c r="N35" s="4"/>
      <c r="U35" s="4"/>
      <c r="V35" s="4"/>
      <c r="W35" s="8"/>
      <c r="X35" s="8"/>
      <c r="Y35" s="8"/>
      <c r="Z35" s="8"/>
      <c r="AA35" s="8"/>
      <c r="AB35" s="8"/>
      <c r="AC35" s="8"/>
      <c r="AD35" s="8"/>
      <c r="AE35" s="8"/>
    </row>
    <row r="36" spans="1:31" s="1" customFormat="1" ht="14.25" thickBot="1" thickTop="1">
      <c r="A36" s="5" t="s">
        <v>56</v>
      </c>
      <c r="B36" s="6"/>
      <c r="C36" s="5"/>
      <c r="D36" s="5"/>
      <c r="E36" s="5"/>
      <c r="F36" s="7"/>
      <c r="G36" s="7"/>
      <c r="H36" s="4"/>
      <c r="I36" s="160" t="s">
        <v>72</v>
      </c>
      <c r="J36" s="62" t="s">
        <v>8</v>
      </c>
      <c r="K36" s="141">
        <f>SUM(K23:K35)</f>
        <v>0</v>
      </c>
      <c r="L36" s="4"/>
      <c r="M36" s="4"/>
      <c r="N36" s="4"/>
      <c r="O36" s="5" t="s">
        <v>148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18" ht="12.75">
      <c r="A37" s="105" t="s">
        <v>90</v>
      </c>
      <c r="B37" s="106"/>
      <c r="C37" s="107" t="s">
        <v>146</v>
      </c>
      <c r="D37" s="82" t="s">
        <v>33</v>
      </c>
      <c r="E37" s="108" t="s">
        <v>244</v>
      </c>
      <c r="G37" s="5"/>
      <c r="H37" s="4"/>
      <c r="O37" s="22" t="s">
        <v>90</v>
      </c>
      <c r="P37" s="90" t="s">
        <v>151</v>
      </c>
      <c r="Q37" s="91" t="s">
        <v>152</v>
      </c>
      <c r="R37" s="92" t="s">
        <v>153</v>
      </c>
    </row>
    <row r="38" spans="1:18" ht="13.5" thickBot="1">
      <c r="A38" s="109"/>
      <c r="B38" s="95"/>
      <c r="C38" s="57" t="s">
        <v>145</v>
      </c>
      <c r="D38" s="146" t="s">
        <v>137</v>
      </c>
      <c r="E38" s="147" t="s">
        <v>138</v>
      </c>
      <c r="F38" s="4"/>
      <c r="G38" s="5"/>
      <c r="H38" s="4"/>
      <c r="I38" s="5" t="s">
        <v>92</v>
      </c>
      <c r="J38" s="4"/>
      <c r="K38" s="115"/>
      <c r="O38" s="93"/>
      <c r="P38" s="46" t="s">
        <v>150</v>
      </c>
      <c r="Q38" s="47"/>
      <c r="R38" s="94" t="s">
        <v>154</v>
      </c>
    </row>
    <row r="39" spans="1:18" ht="12.75" customHeight="1">
      <c r="A39" s="161">
        <v>1</v>
      </c>
      <c r="B39" s="57" t="s">
        <v>36</v>
      </c>
      <c r="C39" s="148"/>
      <c r="D39" s="148"/>
      <c r="E39" s="149"/>
      <c r="G39" s="5"/>
      <c r="H39" s="4"/>
      <c r="I39" s="9" t="s">
        <v>90</v>
      </c>
      <c r="J39" s="11" t="s">
        <v>93</v>
      </c>
      <c r="K39" s="12" t="s">
        <v>94</v>
      </c>
      <c r="O39" s="167">
        <v>1</v>
      </c>
      <c r="P39" s="188" t="s">
        <v>155</v>
      </c>
      <c r="Q39" s="17" t="s">
        <v>176</v>
      </c>
      <c r="R39" s="172"/>
    </row>
    <row r="40" spans="1:18" ht="12.75">
      <c r="A40" s="154">
        <f>A39+1</f>
        <v>2</v>
      </c>
      <c r="B40" s="17" t="s">
        <v>37</v>
      </c>
      <c r="C40" s="123"/>
      <c r="D40" s="123"/>
      <c r="E40" s="139"/>
      <c r="G40" s="5"/>
      <c r="H40" s="4"/>
      <c r="I40" s="154">
        <v>1</v>
      </c>
      <c r="J40" s="17" t="s">
        <v>95</v>
      </c>
      <c r="K40" s="165"/>
      <c r="O40" s="167">
        <f>O39+1</f>
        <v>2</v>
      </c>
      <c r="P40" s="188" t="s">
        <v>156</v>
      </c>
      <c r="Q40" s="17" t="s">
        <v>177</v>
      </c>
      <c r="R40" s="172"/>
    </row>
    <row r="41" spans="1:18" ht="12.75">
      <c r="A41" s="154">
        <f aca="true" t="shared" si="8" ref="A41:A57">A40+1</f>
        <v>3</v>
      </c>
      <c r="B41" s="17" t="s">
        <v>38</v>
      </c>
      <c r="C41" s="123"/>
      <c r="D41" s="123"/>
      <c r="E41" s="139"/>
      <c r="H41" s="4"/>
      <c r="I41" s="154">
        <f>I40+1</f>
        <v>2</v>
      </c>
      <c r="J41" s="17" t="s">
        <v>96</v>
      </c>
      <c r="K41" s="165"/>
      <c r="O41" s="167">
        <f>O40+1</f>
        <v>3</v>
      </c>
      <c r="P41" s="188" t="s">
        <v>157</v>
      </c>
      <c r="Q41" s="71" t="s">
        <v>180</v>
      </c>
      <c r="R41" s="172"/>
    </row>
    <row r="42" spans="1:18" ht="12.75">
      <c r="A42" s="154">
        <f t="shared" si="8"/>
        <v>4</v>
      </c>
      <c r="B42" s="17" t="s">
        <v>39</v>
      </c>
      <c r="C42" s="123"/>
      <c r="D42" s="123"/>
      <c r="E42" s="139"/>
      <c r="H42" s="4"/>
      <c r="I42" s="154">
        <f aca="true" t="shared" si="9" ref="I42:I58">I41+1</f>
        <v>3</v>
      </c>
      <c r="J42" s="17" t="s">
        <v>97</v>
      </c>
      <c r="K42" s="165"/>
      <c r="O42" s="167">
        <f>O41+1</f>
        <v>4</v>
      </c>
      <c r="P42" s="188" t="s">
        <v>158</v>
      </c>
      <c r="Q42" s="17" t="s">
        <v>178</v>
      </c>
      <c r="R42" s="172"/>
    </row>
    <row r="43" spans="1:18" ht="12.75">
      <c r="A43" s="154">
        <f t="shared" si="8"/>
        <v>5</v>
      </c>
      <c r="B43" s="17" t="s">
        <v>40</v>
      </c>
      <c r="C43" s="123"/>
      <c r="D43" s="123"/>
      <c r="E43" s="139"/>
      <c r="H43" s="4"/>
      <c r="I43" s="154">
        <f t="shared" si="9"/>
        <v>4</v>
      </c>
      <c r="J43" s="17" t="s">
        <v>98</v>
      </c>
      <c r="K43" s="165"/>
      <c r="O43" s="167">
        <f>O42+1</f>
        <v>5</v>
      </c>
      <c r="P43" s="188" t="s">
        <v>159</v>
      </c>
      <c r="Q43" s="17" t="s">
        <v>179</v>
      </c>
      <c r="R43" s="172"/>
    </row>
    <row r="44" spans="1:18" ht="12.75">
      <c r="A44" s="154">
        <f t="shared" si="8"/>
        <v>6</v>
      </c>
      <c r="B44" s="17" t="s">
        <v>41</v>
      </c>
      <c r="C44" s="123"/>
      <c r="D44" s="123"/>
      <c r="E44" s="139"/>
      <c r="H44" s="4"/>
      <c r="I44" s="154">
        <f t="shared" si="9"/>
        <v>5</v>
      </c>
      <c r="J44" s="17" t="s">
        <v>99</v>
      </c>
      <c r="K44" s="165"/>
      <c r="O44" s="167">
        <v>6</v>
      </c>
      <c r="P44" s="188" t="s">
        <v>160</v>
      </c>
      <c r="Q44" s="17" t="s">
        <v>181</v>
      </c>
      <c r="R44" s="172"/>
    </row>
    <row r="45" spans="1:18" ht="12.75">
      <c r="A45" s="154">
        <f t="shared" si="8"/>
        <v>7</v>
      </c>
      <c r="B45" s="17" t="s">
        <v>42</v>
      </c>
      <c r="C45" s="123"/>
      <c r="D45" s="123"/>
      <c r="E45" s="139"/>
      <c r="H45" s="4"/>
      <c r="I45" s="168" t="s">
        <v>0</v>
      </c>
      <c r="J45" s="96" t="s">
        <v>100</v>
      </c>
      <c r="K45" s="171"/>
      <c r="O45" s="167">
        <f aca="true" t="shared" si="10" ref="O45:O59">O44+1</f>
        <v>7</v>
      </c>
      <c r="P45" s="188" t="s">
        <v>161</v>
      </c>
      <c r="Q45" s="17" t="s">
        <v>182</v>
      </c>
      <c r="R45" s="172"/>
    </row>
    <row r="46" spans="1:18" ht="12.75">
      <c r="A46" s="154">
        <f t="shared" si="8"/>
        <v>8</v>
      </c>
      <c r="B46" s="97" t="s">
        <v>54</v>
      </c>
      <c r="C46" s="123"/>
      <c r="D46" s="123"/>
      <c r="E46" s="139"/>
      <c r="H46" s="4"/>
      <c r="I46" s="154">
        <v>6</v>
      </c>
      <c r="J46" s="17" t="s">
        <v>101</v>
      </c>
      <c r="K46" s="165"/>
      <c r="O46" s="167">
        <f t="shared" si="10"/>
        <v>8</v>
      </c>
      <c r="P46" s="188" t="s">
        <v>162</v>
      </c>
      <c r="Q46" s="17" t="s">
        <v>183</v>
      </c>
      <c r="R46" s="172"/>
    </row>
    <row r="47" spans="1:18" ht="12.75">
      <c r="A47" s="154">
        <f t="shared" si="8"/>
        <v>9</v>
      </c>
      <c r="B47" s="17" t="s">
        <v>43</v>
      </c>
      <c r="C47" s="123"/>
      <c r="D47" s="123"/>
      <c r="E47" s="139"/>
      <c r="H47" s="4"/>
      <c r="I47" s="154">
        <f t="shared" si="9"/>
        <v>7</v>
      </c>
      <c r="J47" s="17" t="s">
        <v>102</v>
      </c>
      <c r="K47" s="165"/>
      <c r="O47" s="167">
        <f t="shared" si="10"/>
        <v>9</v>
      </c>
      <c r="P47" s="188" t="s">
        <v>163</v>
      </c>
      <c r="Q47" s="17" t="s">
        <v>184</v>
      </c>
      <c r="R47" s="172"/>
    </row>
    <row r="48" spans="1:18" ht="12.75">
      <c r="A48" s="154">
        <f t="shared" si="8"/>
        <v>10</v>
      </c>
      <c r="B48" s="17" t="s">
        <v>44</v>
      </c>
      <c r="C48" s="123"/>
      <c r="D48" s="123"/>
      <c r="E48" s="139"/>
      <c r="H48" s="4"/>
      <c r="I48" s="154">
        <f t="shared" si="9"/>
        <v>8</v>
      </c>
      <c r="J48" s="17" t="s">
        <v>103</v>
      </c>
      <c r="K48" s="165"/>
      <c r="O48" s="167">
        <f t="shared" si="10"/>
        <v>10</v>
      </c>
      <c r="P48" s="188" t="s">
        <v>164</v>
      </c>
      <c r="Q48" s="17" t="s">
        <v>185</v>
      </c>
      <c r="R48" s="172"/>
    </row>
    <row r="49" spans="1:18" ht="12.75">
      <c r="A49" s="154">
        <f t="shared" si="8"/>
        <v>11</v>
      </c>
      <c r="B49" s="17" t="s">
        <v>45</v>
      </c>
      <c r="C49" s="123"/>
      <c r="D49" s="123"/>
      <c r="E49" s="139"/>
      <c r="H49" s="4"/>
      <c r="I49" s="154">
        <f t="shared" si="9"/>
        <v>9</v>
      </c>
      <c r="J49" s="17" t="s">
        <v>63</v>
      </c>
      <c r="K49" s="165"/>
      <c r="O49" s="167">
        <f t="shared" si="10"/>
        <v>11</v>
      </c>
      <c r="P49" s="188" t="s">
        <v>165</v>
      </c>
      <c r="Q49" s="17" t="s">
        <v>191</v>
      </c>
      <c r="R49" s="172"/>
    </row>
    <row r="50" spans="1:18" ht="12.75">
      <c r="A50" s="154">
        <f t="shared" si="8"/>
        <v>12</v>
      </c>
      <c r="B50" s="17" t="s">
        <v>46</v>
      </c>
      <c r="C50" s="123"/>
      <c r="D50" s="123"/>
      <c r="E50" s="139"/>
      <c r="H50" s="4"/>
      <c r="I50" s="154">
        <f t="shared" si="9"/>
        <v>10</v>
      </c>
      <c r="J50" s="17" t="s">
        <v>64</v>
      </c>
      <c r="K50" s="165"/>
      <c r="O50" s="167">
        <f t="shared" si="10"/>
        <v>12</v>
      </c>
      <c r="P50" s="188" t="s">
        <v>166</v>
      </c>
      <c r="Q50" s="17" t="s">
        <v>190</v>
      </c>
      <c r="R50" s="172"/>
    </row>
    <row r="51" spans="1:18" ht="12.75">
      <c r="A51" s="154">
        <f t="shared" si="8"/>
        <v>13</v>
      </c>
      <c r="B51" s="17" t="s">
        <v>47</v>
      </c>
      <c r="C51" s="123"/>
      <c r="D51" s="123"/>
      <c r="E51" s="139"/>
      <c r="H51" s="4"/>
      <c r="I51" s="154">
        <f t="shared" si="9"/>
        <v>11</v>
      </c>
      <c r="J51" s="17" t="s">
        <v>104</v>
      </c>
      <c r="K51" s="165"/>
      <c r="O51" s="167">
        <f t="shared" si="10"/>
        <v>13</v>
      </c>
      <c r="P51" s="188" t="s">
        <v>167</v>
      </c>
      <c r="Q51" s="17" t="s">
        <v>189</v>
      </c>
      <c r="R51" s="172"/>
    </row>
    <row r="52" spans="1:18" ht="12.75" customHeight="1">
      <c r="A52" s="154">
        <f t="shared" si="8"/>
        <v>14</v>
      </c>
      <c r="B52" s="17" t="s">
        <v>48</v>
      </c>
      <c r="C52" s="123"/>
      <c r="D52" s="123"/>
      <c r="E52" s="139"/>
      <c r="I52" s="154">
        <f t="shared" si="9"/>
        <v>12</v>
      </c>
      <c r="J52" s="17" t="s">
        <v>67</v>
      </c>
      <c r="K52" s="165"/>
      <c r="L52" s="6"/>
      <c r="M52" s="6"/>
      <c r="O52" s="167">
        <f t="shared" si="10"/>
        <v>14</v>
      </c>
      <c r="P52" s="188" t="s">
        <v>168</v>
      </c>
      <c r="Q52" s="17" t="s">
        <v>188</v>
      </c>
      <c r="R52" s="172"/>
    </row>
    <row r="53" spans="1:18" ht="12.75">
      <c r="A53" s="154">
        <f t="shared" si="8"/>
        <v>15</v>
      </c>
      <c r="B53" s="17" t="s">
        <v>49</v>
      </c>
      <c r="C53" s="150"/>
      <c r="D53" s="150"/>
      <c r="E53" s="151"/>
      <c r="I53" s="154">
        <f t="shared" si="9"/>
        <v>13</v>
      </c>
      <c r="J53" s="17" t="s">
        <v>68</v>
      </c>
      <c r="K53" s="165"/>
      <c r="L53" s="6"/>
      <c r="M53" s="6"/>
      <c r="O53" s="167">
        <f t="shared" si="10"/>
        <v>15</v>
      </c>
      <c r="P53" s="188" t="s">
        <v>169</v>
      </c>
      <c r="Q53" s="17" t="s">
        <v>187</v>
      </c>
      <c r="R53" s="172"/>
    </row>
    <row r="54" spans="1:18" ht="12.75">
      <c r="A54" s="154">
        <f t="shared" si="8"/>
        <v>16</v>
      </c>
      <c r="B54" s="17" t="s">
        <v>50</v>
      </c>
      <c r="C54" s="150"/>
      <c r="D54" s="150"/>
      <c r="E54" s="151"/>
      <c r="I54" s="154">
        <f t="shared" si="9"/>
        <v>14</v>
      </c>
      <c r="J54" s="17" t="s">
        <v>65</v>
      </c>
      <c r="K54" s="165"/>
      <c r="L54" s="6"/>
      <c r="M54" s="6"/>
      <c r="O54" s="167">
        <f t="shared" si="10"/>
        <v>16</v>
      </c>
      <c r="P54" s="188" t="s">
        <v>170</v>
      </c>
      <c r="Q54" s="17" t="s">
        <v>186</v>
      </c>
      <c r="R54" s="172"/>
    </row>
    <row r="55" spans="1:18" ht="12.75">
      <c r="A55" s="154">
        <f t="shared" si="8"/>
        <v>17</v>
      </c>
      <c r="B55" s="17" t="s">
        <v>51</v>
      </c>
      <c r="C55" s="150"/>
      <c r="D55" s="150"/>
      <c r="E55" s="151"/>
      <c r="I55" s="154">
        <f t="shared" si="9"/>
        <v>15</v>
      </c>
      <c r="J55" s="17" t="s">
        <v>105</v>
      </c>
      <c r="K55" s="165"/>
      <c r="L55" s="5"/>
      <c r="M55" s="5"/>
      <c r="O55" s="167">
        <f t="shared" si="10"/>
        <v>17</v>
      </c>
      <c r="P55" s="188" t="s">
        <v>171</v>
      </c>
      <c r="Q55" s="17" t="s">
        <v>194</v>
      </c>
      <c r="R55" s="172"/>
    </row>
    <row r="56" spans="1:18" ht="12.75">
      <c r="A56" s="154">
        <f t="shared" si="8"/>
        <v>18</v>
      </c>
      <c r="B56" s="17" t="s">
        <v>52</v>
      </c>
      <c r="C56" s="150"/>
      <c r="D56" s="150"/>
      <c r="E56" s="151"/>
      <c r="I56" s="154">
        <f t="shared" si="9"/>
        <v>16</v>
      </c>
      <c r="J56" s="17" t="s">
        <v>106</v>
      </c>
      <c r="K56" s="165"/>
      <c r="L56" s="5"/>
      <c r="M56" s="5"/>
      <c r="O56" s="167">
        <f t="shared" si="10"/>
        <v>18</v>
      </c>
      <c r="P56" s="188" t="s">
        <v>172</v>
      </c>
      <c r="Q56" s="17" t="s">
        <v>196</v>
      </c>
      <c r="R56" s="172"/>
    </row>
    <row r="57" spans="1:22" ht="13.5" thickBot="1">
      <c r="A57" s="162">
        <f t="shared" si="8"/>
        <v>19</v>
      </c>
      <c r="B57" s="44" t="s">
        <v>53</v>
      </c>
      <c r="C57" s="152"/>
      <c r="D57" s="152"/>
      <c r="E57" s="140"/>
      <c r="I57" s="154">
        <f t="shared" si="9"/>
        <v>17</v>
      </c>
      <c r="J57" s="17" t="s">
        <v>107</v>
      </c>
      <c r="K57" s="165"/>
      <c r="L57" s="5"/>
      <c r="M57" s="5"/>
      <c r="O57" s="167">
        <f t="shared" si="10"/>
        <v>19</v>
      </c>
      <c r="P57" s="188" t="s">
        <v>173</v>
      </c>
      <c r="Q57" s="17" t="s">
        <v>192</v>
      </c>
      <c r="R57" s="172"/>
      <c r="S57" s="4"/>
      <c r="T57" s="4"/>
      <c r="U57" s="4"/>
      <c r="V57" s="4"/>
    </row>
    <row r="58" spans="1:22" ht="14.25" thickBot="1" thickTop="1">
      <c r="A58" s="163" t="s">
        <v>91</v>
      </c>
      <c r="B58" s="98" t="s">
        <v>8</v>
      </c>
      <c r="C58" s="153"/>
      <c r="D58" s="145">
        <f>SUM(D39:D57)</f>
        <v>0</v>
      </c>
      <c r="E58" s="141">
        <f>SUM(E39:E57)</f>
        <v>0</v>
      </c>
      <c r="I58" s="169">
        <f t="shared" si="9"/>
        <v>18</v>
      </c>
      <c r="J58" s="54" t="s">
        <v>108</v>
      </c>
      <c r="K58" s="170"/>
      <c r="L58" s="5"/>
      <c r="M58" s="5"/>
      <c r="O58" s="167">
        <f t="shared" si="10"/>
        <v>20</v>
      </c>
      <c r="P58" s="188" t="s">
        <v>174</v>
      </c>
      <c r="Q58" s="17" t="s">
        <v>193</v>
      </c>
      <c r="R58" s="172"/>
      <c r="S58" s="4"/>
      <c r="T58" s="4"/>
      <c r="U58" s="4"/>
      <c r="V58" s="4"/>
    </row>
    <row r="59" spans="1:22" ht="13.5" thickBot="1">
      <c r="A59" s="99" t="s">
        <v>55</v>
      </c>
      <c r="B59" s="71" t="s">
        <v>86</v>
      </c>
      <c r="D59" s="88"/>
      <c r="I59" s="5"/>
      <c r="J59" s="6"/>
      <c r="K59" s="116"/>
      <c r="L59" s="5"/>
      <c r="M59" s="5"/>
      <c r="N59" s="4"/>
      <c r="O59" s="155">
        <f t="shared" si="10"/>
        <v>21</v>
      </c>
      <c r="P59" s="189" t="s">
        <v>175</v>
      </c>
      <c r="Q59" s="44" t="s">
        <v>195</v>
      </c>
      <c r="R59" s="190"/>
      <c r="S59" s="4"/>
      <c r="T59" s="4"/>
      <c r="U59" s="4"/>
      <c r="V59" s="4"/>
    </row>
    <row r="60" spans="1:31" s="110" customFormat="1" ht="14.25" thickBot="1" thickTop="1">
      <c r="A60" s="204" t="s">
        <v>87</v>
      </c>
      <c r="B60" s="205" t="s">
        <v>88</v>
      </c>
      <c r="C60" s="75"/>
      <c r="D60" s="206"/>
      <c r="E60" s="75"/>
      <c r="F60" s="75"/>
      <c r="G60" s="75"/>
      <c r="H60" s="200"/>
      <c r="I60" s="203"/>
      <c r="J60" s="202"/>
      <c r="K60" s="207"/>
      <c r="L60" s="203"/>
      <c r="M60" s="203"/>
      <c r="N60" s="201"/>
      <c r="O60" s="208" t="s">
        <v>149</v>
      </c>
      <c r="P60" s="209"/>
      <c r="Q60" s="210" t="s">
        <v>8</v>
      </c>
      <c r="R60" s="211">
        <f>SUM(R39:R59)</f>
        <v>0</v>
      </c>
      <c r="S60" s="201"/>
      <c r="T60" s="201"/>
      <c r="U60" s="201"/>
      <c r="V60" s="201"/>
      <c r="W60" s="200"/>
      <c r="X60" s="200"/>
      <c r="Y60" s="200"/>
      <c r="Z60" s="200"/>
      <c r="AA60" s="200"/>
      <c r="AB60" s="200"/>
      <c r="AC60" s="200"/>
      <c r="AD60" s="200"/>
      <c r="AE60" s="200"/>
    </row>
  </sheetData>
  <sheetProtection/>
  <mergeCells count="4">
    <mergeCell ref="W13:W17"/>
    <mergeCell ref="V5:V8"/>
    <mergeCell ref="W5:W8"/>
    <mergeCell ref="V13:V17"/>
  </mergeCells>
  <printOptions/>
  <pageMargins left="0" right="0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Nijazi</cp:lastModifiedBy>
  <cp:lastPrinted>2018-01-17T07:11:12Z</cp:lastPrinted>
  <dcterms:created xsi:type="dcterms:W3CDTF">2005-10-18T07:50:55Z</dcterms:created>
  <dcterms:modified xsi:type="dcterms:W3CDTF">2018-01-17T07:11:17Z</dcterms:modified>
  <cp:category/>
  <cp:version/>
  <cp:contentType/>
  <cp:contentStatus/>
</cp:coreProperties>
</file>